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4480"/>
  </bookViews>
  <sheets>
    <sheet name="Aantal dagen voor vertrek" sheetId="1" r:id="rId1"/>
    <sheet name="Berekening kosten" sheetId="2" r:id="rId2"/>
    <sheet name="Grafiek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C2" i="2"/>
  <c r="C3" i="2"/>
  <c r="C4" i="2"/>
  <c r="B5" i="2"/>
  <c r="C5" i="2"/>
  <c r="C6" i="2"/>
  <c r="B7" i="2"/>
  <c r="C7" i="2"/>
  <c r="B8" i="2"/>
  <c r="C8" i="2"/>
  <c r="C9" i="2"/>
  <c r="B9" i="2"/>
  <c r="A3" i="1"/>
  <c r="A5" i="1"/>
</calcChain>
</file>

<file path=xl/sharedStrings.xml><?xml version="1.0" encoding="utf-8"?>
<sst xmlns="http://schemas.openxmlformats.org/spreadsheetml/2006/main" count="17" uniqueCount="17">
  <si>
    <t>Datum</t>
  </si>
  <si>
    <t>Totaal aantal dagen voor vertrek</t>
  </si>
  <si>
    <t>Shuttle</t>
  </si>
  <si>
    <t>Shopping + uitgaan</t>
  </si>
  <si>
    <t>pond (£)</t>
  </si>
  <si>
    <t xml:space="preserve">Benzine (diesel) </t>
  </si>
  <si>
    <t>Middagmaal (een snack)</t>
  </si>
  <si>
    <t xml:space="preserve">Avondmaal (op restaurant) </t>
  </si>
  <si>
    <t>Totaal</t>
  </si>
  <si>
    <t>euro (€)</t>
  </si>
  <si>
    <t>1€= 0.74£</t>
  </si>
  <si>
    <t>Hotel (Booking.com)</t>
  </si>
  <si>
    <t>Hotel (Hotels.com)</t>
  </si>
  <si>
    <t>Uitstapjes</t>
  </si>
  <si>
    <t>Hotel (Expedia.be)</t>
  </si>
  <si>
    <t>Extra:</t>
  </si>
  <si>
    <t>Benzine (diesel) prijs per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</si>
</sst>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€-813]\ * #,##0.00_ ;_ [$€-813]\ * \-#,##0.00_ ;_ [$€-813]\ * &quot;-&quot;??_ ;_ @_ "/>
    <numFmt numFmtId="165" formatCode="#,##0.00\ &quot;€&quot;;[Red]#,##0.00\ &quot;€&quot;"/>
    <numFmt numFmtId="166" formatCode="[$£-809]#,##0.00;\-[$£-809]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46C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2" xfId="0" applyFont="1" applyFill="1" applyBorder="1"/>
    <xf numFmtId="165" fontId="0" fillId="3" borderId="0" xfId="0" applyNumberFormat="1" applyFont="1" applyFill="1" applyBorder="1"/>
    <xf numFmtId="165" fontId="0" fillId="3" borderId="6" xfId="0" applyNumberFormat="1" applyFont="1" applyFill="1" applyBorder="1"/>
    <xf numFmtId="165" fontId="0" fillId="3" borderId="1" xfId="0" applyNumberFormat="1" applyFont="1" applyFill="1" applyBorder="1"/>
    <xf numFmtId="165" fontId="0" fillId="3" borderId="7" xfId="0" applyNumberFormat="1" applyFont="1" applyFill="1" applyBorder="1"/>
    <xf numFmtId="0" fontId="0" fillId="2" borderId="8" xfId="0" applyFont="1" applyFill="1" applyBorder="1"/>
    <xf numFmtId="166" fontId="0" fillId="3" borderId="4" xfId="0" applyNumberFormat="1" applyFont="1" applyFill="1" applyBorder="1"/>
    <xf numFmtId="166" fontId="0" fillId="3" borderId="5" xfId="0" applyNumberFormat="1" applyFont="1" applyFill="1" applyBorder="1"/>
    <xf numFmtId="164" fontId="0" fillId="2" borderId="8" xfId="0" applyNumberFormat="1" applyFont="1" applyFill="1" applyBorder="1"/>
    <xf numFmtId="165" fontId="0" fillId="0" borderId="0" xfId="0" applyNumberFormat="1" applyFont="1" applyFill="1" applyBorder="1"/>
    <xf numFmtId="0" fontId="0" fillId="2" borderId="0" xfId="0" applyFont="1" applyFill="1" applyBorder="1"/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Verdeling</a:t>
            </a:r>
            <a:r>
              <a:rPr lang="nl-NL" baseline="0"/>
              <a:t> van het reisbudget</a:t>
            </a:r>
            <a:endParaRPr lang="nl-NL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'Berekening kosten'!$A$2:$A$8</c:f>
              <c:strCache>
                <c:ptCount val="7"/>
                <c:pt idx="0">
                  <c:v>Shuttle</c:v>
                </c:pt>
                <c:pt idx="1">
                  <c:v>Hotel (Booking.com)</c:v>
                </c:pt>
                <c:pt idx="2">
                  <c:v>Shopping + uitgaan</c:v>
                </c:pt>
                <c:pt idx="3">
                  <c:v>Benzine (diesel) </c:v>
                </c:pt>
                <c:pt idx="4">
                  <c:v>Uitstapjes</c:v>
                </c:pt>
                <c:pt idx="5">
                  <c:v>Middagmaal (een snack)</c:v>
                </c:pt>
                <c:pt idx="6">
                  <c:v>Avondmaal (op restaurant) </c:v>
                </c:pt>
              </c:strCache>
            </c:strRef>
          </c:cat>
          <c:val>
            <c:numRef>
              <c:f>'Berekening kosten'!$B$2:$B$8</c:f>
              <c:numCache>
                <c:formatCode>#,##0.00\ "€";[Red]#,##0.00\ "€"</c:formatCode>
                <c:ptCount val="7"/>
                <c:pt idx="0">
                  <c:v>194.0</c:v>
                </c:pt>
                <c:pt idx="1">
                  <c:v>541.0</c:v>
                </c:pt>
                <c:pt idx="2">
                  <c:v>300.0</c:v>
                </c:pt>
                <c:pt idx="3">
                  <c:v>450.3</c:v>
                </c:pt>
                <c:pt idx="4">
                  <c:v>200.0</c:v>
                </c:pt>
                <c:pt idx="5">
                  <c:v>160.0</c:v>
                </c:pt>
                <c:pt idx="6">
                  <c:v>980.0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917400"/>
        <c:axId val="2097876760"/>
      </c:barChart>
      <c:catAx>
        <c:axId val="2107917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876760"/>
        <c:crosses val="autoZero"/>
        <c:auto val="1"/>
        <c:lblAlgn val="ctr"/>
        <c:lblOffset val="100"/>
        <c:noMultiLvlLbl val="0"/>
      </c:catAx>
      <c:valAx>
        <c:axId val="2097876760"/>
        <c:scaling>
          <c:orientation val="minMax"/>
        </c:scaling>
        <c:delete val="0"/>
        <c:axPos val="l"/>
        <c:majorGridlines/>
        <c:numFmt formatCode="#,##0.00\ &quot;€&quot;;[Red]#,##0.00\ &quot;€&quot;" sourceLinked="1"/>
        <c:majorTickMark val="out"/>
        <c:minorTickMark val="none"/>
        <c:tickLblPos val="nextTo"/>
        <c:crossAx val="2107917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8</xdr:col>
      <xdr:colOff>156632</xdr:colOff>
      <xdr:row>21</xdr:row>
      <xdr:rowOff>12700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zoomScale="150" zoomScaleNormal="150" zoomScalePageLayoutView="150" workbookViewId="0">
      <selection activeCell="B13" sqref="B13"/>
    </sheetView>
  </sheetViews>
  <sheetFormatPr baseColWidth="10" defaultColWidth="8.83203125" defaultRowHeight="14" x14ac:dyDescent="0"/>
  <cols>
    <col min="1" max="1" width="30.1640625" bestFit="1" customWidth="1"/>
    <col min="2" max="2" width="11.5" customWidth="1"/>
    <col min="3" max="3" width="10.5" bestFit="1" customWidth="1"/>
    <col min="8" max="8" width="27.83203125" bestFit="1" customWidth="1"/>
  </cols>
  <sheetData>
    <row r="1" spans="1:1">
      <c r="A1" s="1" t="s">
        <v>0</v>
      </c>
    </row>
    <row r="2" spans="1:1">
      <c r="A2" s="1">
        <v>42036</v>
      </c>
    </row>
    <row r="3" spans="1:1">
      <c r="A3" s="1">
        <f ca="1">TODAY()</f>
        <v>42047</v>
      </c>
    </row>
    <row r="4" spans="1:1">
      <c r="A4" t="s">
        <v>1</v>
      </c>
    </row>
    <row r="5" spans="1:1">
      <c r="A5">
        <f ca="1">A2-A3</f>
        <v>-11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50" zoomScaleNormal="150" zoomScalePageLayoutView="150" workbookViewId="0">
      <selection activeCell="C16" sqref="C16"/>
    </sheetView>
  </sheetViews>
  <sheetFormatPr baseColWidth="10" defaultColWidth="8.83203125" defaultRowHeight="14" x14ac:dyDescent="0"/>
  <cols>
    <col min="1" max="1" width="23" bestFit="1" customWidth="1"/>
    <col min="2" max="2" width="9.1640625" bestFit="1" customWidth="1"/>
    <col min="6" max="6" width="23" bestFit="1" customWidth="1"/>
  </cols>
  <sheetData>
    <row r="1" spans="1:6" ht="15" thickBot="1">
      <c r="A1" s="5"/>
      <c r="B1" s="13" t="s">
        <v>9</v>
      </c>
      <c r="C1" s="10" t="s">
        <v>4</v>
      </c>
    </row>
    <row r="2" spans="1:6">
      <c r="A2" s="2" t="s">
        <v>2</v>
      </c>
      <c r="B2" s="6">
        <v>194</v>
      </c>
      <c r="C2" s="11">
        <f>SUM(B2*0.74)</f>
        <v>143.56</v>
      </c>
      <c r="E2" s="15" t="s">
        <v>10</v>
      </c>
    </row>
    <row r="3" spans="1:6">
      <c r="A3" s="3" t="s">
        <v>11</v>
      </c>
      <c r="B3" s="6">
        <v>541</v>
      </c>
      <c r="C3" s="11">
        <f>SUM(B3*0.74)</f>
        <v>400.34</v>
      </c>
    </row>
    <row r="4" spans="1:6">
      <c r="A4" s="3" t="s">
        <v>3</v>
      </c>
      <c r="B4" s="6">
        <v>300</v>
      </c>
      <c r="C4" s="11">
        <f>SUM(B4*0.74)</f>
        <v>222</v>
      </c>
    </row>
    <row r="5" spans="1:6">
      <c r="A5" s="3" t="s">
        <v>5</v>
      </c>
      <c r="B5" s="6">
        <f>1.501*300</f>
        <v>450.29999999999995</v>
      </c>
      <c r="C5" s="11">
        <f>SUM(B5*0.74)</f>
        <v>333.22199999999998</v>
      </c>
    </row>
    <row r="6" spans="1:6">
      <c r="A6" s="3" t="s">
        <v>13</v>
      </c>
      <c r="B6" s="6">
        <v>200</v>
      </c>
      <c r="C6" s="11">
        <f>SUM(B6*0.74)</f>
        <v>148</v>
      </c>
      <c r="F6" s="14"/>
    </row>
    <row r="7" spans="1:6">
      <c r="A7" s="3" t="s">
        <v>6</v>
      </c>
      <c r="B7" s="6">
        <f>20*8</f>
        <v>160</v>
      </c>
      <c r="C7" s="11">
        <f>SUM(B7*0.74)</f>
        <v>118.4</v>
      </c>
    </row>
    <row r="8" spans="1:6">
      <c r="A8" s="3" t="s">
        <v>7</v>
      </c>
      <c r="B8" s="6">
        <f>70*7*2</f>
        <v>980</v>
      </c>
      <c r="C8" s="11">
        <f>SUM(B8*0.74)</f>
        <v>725.2</v>
      </c>
    </row>
    <row r="9" spans="1:6">
      <c r="A9" s="4" t="s">
        <v>8</v>
      </c>
      <c r="B9" s="7">
        <f>SUM(B2:B8)</f>
        <v>2825.3</v>
      </c>
      <c r="C9" s="12">
        <f>SUM(C2:C8)</f>
        <v>2090.7219999999998</v>
      </c>
    </row>
    <row r="13" spans="1:6" ht="15" thickBot="1">
      <c r="A13" s="10" t="s">
        <v>15</v>
      </c>
      <c r="B13" s="10"/>
    </row>
    <row r="14" spans="1:6">
      <c r="A14" s="3" t="s">
        <v>12</v>
      </c>
      <c r="B14" s="8">
        <f>SUM(75*7)</f>
        <v>525</v>
      </c>
    </row>
    <row r="15" spans="1:6">
      <c r="A15" s="3" t="s">
        <v>14</v>
      </c>
      <c r="B15" s="8">
        <v>466</v>
      </c>
    </row>
    <row r="16" spans="1:6">
      <c r="A16" s="4" t="s">
        <v>16</v>
      </c>
      <c r="B16" s="9">
        <v>1.5009999999999999</v>
      </c>
    </row>
  </sheetData>
  <conditionalFormatting sqref="B9">
    <cfRule type="cellIs" dxfId="1" priority="2" operator="greaterThan">
      <formula>3200</formula>
    </cfRule>
  </conditionalFormatting>
  <conditionalFormatting sqref="C9">
    <cfRule type="cellIs" dxfId="0" priority="1" operator="greaterThan">
      <formula>2368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Aantal dagen voor vertrek</vt:lpstr>
      <vt:lpstr>Berekening kosten</vt:lpstr>
      <vt:lpstr>Grafiek</vt:lpstr>
    </vt:vector>
  </TitlesOfParts>
  <Company>St-Michiel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Barnum</dc:creator>
  <cp:lastModifiedBy>Gloria Sigiez</cp:lastModifiedBy>
  <dcterms:created xsi:type="dcterms:W3CDTF">2015-01-22T10:30:49Z</dcterms:created>
  <dcterms:modified xsi:type="dcterms:W3CDTF">2015-02-12T17:29:19Z</dcterms:modified>
</cp:coreProperties>
</file>