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0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15" i="1" l="1"/>
  <c r="G9" i="1"/>
  <c r="G11" i="1"/>
  <c r="G13" i="1"/>
  <c r="G7" i="1"/>
  <c r="C2" i="1"/>
  <c r="C4" i="1" s="1"/>
  <c r="C3" i="1"/>
</calcChain>
</file>

<file path=xl/sharedStrings.xml><?xml version="1.0" encoding="utf-8"?>
<sst xmlns="http://schemas.openxmlformats.org/spreadsheetml/2006/main" count="18" uniqueCount="16">
  <si>
    <t>Reis naar Marrakech</t>
  </si>
  <si>
    <t>Aantal dagen tot vertrek:</t>
  </si>
  <si>
    <t>Datum van vandaag:</t>
  </si>
  <si>
    <t>Datum van vertrek:</t>
  </si>
  <si>
    <t>Hotels</t>
  </si>
  <si>
    <t>Eten</t>
  </si>
  <si>
    <t>Activiteit</t>
  </si>
  <si>
    <t>Totaal</t>
  </si>
  <si>
    <t>Verblijf &amp; Transport</t>
  </si>
  <si>
    <t>(Logies en ontbijt)</t>
  </si>
  <si>
    <t xml:space="preserve">2. SENTIDO Kenzi Menara Palace </t>
  </si>
  <si>
    <t>1. Riad Zarka (Logies en ontbijt)</t>
  </si>
  <si>
    <t>(Halfpension)</t>
  </si>
  <si>
    <t>3. Hotel Golden Tulip Farah</t>
  </si>
  <si>
    <t>4. Kasbah Le Mirage</t>
  </si>
  <si>
    <t>5. Riad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</si>
</sst>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8">
    <xf numFmtId="0" fontId="0" fillId="0" borderId="0" xfId="0"/>
    <xf numFmtId="0" fontId="4" fillId="0" borderId="0" xfId="0" applyFont="1"/>
    <xf numFmtId="14" fontId="0" fillId="0" borderId="0" xfId="0" applyNumberFormat="1"/>
    <xf numFmtId="0" fontId="5" fillId="0" borderId="0" xfId="0" applyFont="1"/>
    <xf numFmtId="44" fontId="0" fillId="0" borderId="0" xfId="1" applyFont="1"/>
    <xf numFmtId="0" fontId="3" fillId="0" borderId="2" xfId="3"/>
    <xf numFmtId="0" fontId="2" fillId="0" borderId="1" xfId="2"/>
    <xf numFmtId="44" fontId="1" fillId="2" borderId="0" xfId="4" applyNumberFormat="1"/>
  </cellXfs>
  <cellStyles count="5">
    <cellStyle name="20% - Accent1" xfId="4" builtinId="30"/>
    <cellStyle name="Kop 2" xfId="2" builtinId="17"/>
    <cellStyle name="Kop 3" xfId="3" builtinId="18"/>
    <cellStyle name="Standaard" xfId="0" builtinId="0"/>
    <cellStyle name="Valuta" xfId="1" builtin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Blad1!$C$6</c:f>
              <c:strCache>
                <c:ptCount val="1"/>
                <c:pt idx="0">
                  <c:v>Verblijf &amp; Transport</c:v>
                </c:pt>
              </c:strCache>
            </c:strRef>
          </c:tx>
          <c:invertIfNegative val="0"/>
          <c:val>
            <c:numRef>
              <c:f>Blad1!$C$7:$C$15</c:f>
              <c:numCache>
                <c:formatCode>General</c:formatCode>
                <c:ptCount val="9"/>
                <c:pt idx="0" formatCode="_(&quot;€&quot;* #,##0.00_);_(&quot;€&quot;* \(#,##0.00\);_(&quot;€&quot;* &quot;-&quot;??_);_(@_)">
                  <c:v>799.6</c:v>
                </c:pt>
                <c:pt idx="2" formatCode="_(&quot;€&quot;* #,##0.00_);_(&quot;€&quot;* \(#,##0.00\);_(&quot;€&quot;* &quot;-&quot;??_);_(@_)">
                  <c:v>1200.2</c:v>
                </c:pt>
                <c:pt idx="4" formatCode="_(&quot;€&quot;* #,##0.00_);_(&quot;€&quot;* \(#,##0.00\);_(&quot;€&quot;* &quot;-&quot;??_);_(@_)">
                  <c:v>816.5</c:v>
                </c:pt>
                <c:pt idx="6" formatCode="_(&quot;€&quot;* #,##0.00_);_(&quot;€&quot;* \(#,##0.00\);_(&quot;€&quot;* &quot;-&quot;??_);_(@_)">
                  <c:v>833.7</c:v>
                </c:pt>
                <c:pt idx="8" formatCode="_(&quot;€&quot;* #,##0.00_);_(&quot;€&quot;* \(#,##0.00\);_(&quot;€&quot;* &quot;-&quot;??_);_(@_)">
                  <c:v>1195</c:v>
                </c:pt>
              </c:numCache>
            </c:numRef>
          </c:val>
        </c:ser>
        <c:ser>
          <c:idx val="1"/>
          <c:order val="1"/>
          <c:tx>
            <c:strRef>
              <c:f>Blad1!$D$6</c:f>
              <c:strCache>
                <c:ptCount val="1"/>
              </c:strCache>
            </c:strRef>
          </c:tx>
          <c:invertIfNegative val="0"/>
          <c:val>
            <c:numRef>
              <c:f>Blad1!$D$7:$D$15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Blad1!$E$6</c:f>
              <c:strCache>
                <c:ptCount val="1"/>
                <c:pt idx="0">
                  <c:v>Eten</c:v>
                </c:pt>
              </c:strCache>
            </c:strRef>
          </c:tx>
          <c:invertIfNegative val="0"/>
          <c:val>
            <c:numRef>
              <c:f>Blad1!$E$7:$E$15</c:f>
              <c:numCache>
                <c:formatCode>General</c:formatCode>
                <c:ptCount val="9"/>
                <c:pt idx="0" formatCode="_(&quot;€&quot;* #,##0.00_);_(&quot;€&quot;* \(#,##0.00\);_(&quot;€&quot;* &quot;-&quot;??_);_(@_)">
                  <c:v>400</c:v>
                </c:pt>
                <c:pt idx="2" formatCode="_(&quot;€&quot;* #,##0.00_);_(&quot;€&quot;* \(#,##0.00\);_(&quot;€&quot;* &quot;-&quot;??_);_(@_)">
                  <c:v>200</c:v>
                </c:pt>
                <c:pt idx="4" formatCode="_(&quot;€&quot;* #,##0.00_);_(&quot;€&quot;* \(#,##0.00\);_(&quot;€&quot;* &quot;-&quot;??_);_(@_)">
                  <c:v>200</c:v>
                </c:pt>
                <c:pt idx="6" formatCode="_(&quot;€&quot;* #,##0.00_);_(&quot;€&quot;* \(#,##0.00\);_(&quot;€&quot;* &quot;-&quot;??_);_(@_)">
                  <c:v>400</c:v>
                </c:pt>
                <c:pt idx="8" formatCode="_(&quot;€&quot;* #,##0.00_);_(&quot;€&quot;* \(#,##0.00\);_(&quot;€&quot;* &quot;-&quot;??_);_(@_)">
                  <c:v>400</c:v>
                </c:pt>
              </c:numCache>
            </c:numRef>
          </c:val>
        </c:ser>
        <c:ser>
          <c:idx val="3"/>
          <c:order val="3"/>
          <c:tx>
            <c:strRef>
              <c:f>Blad1!$F$6</c:f>
              <c:strCache>
                <c:ptCount val="1"/>
                <c:pt idx="0">
                  <c:v>Activiteit</c:v>
                </c:pt>
              </c:strCache>
            </c:strRef>
          </c:tx>
          <c:invertIfNegative val="0"/>
          <c:val>
            <c:numRef>
              <c:f>Blad1!$F$7:$F$15</c:f>
              <c:numCache>
                <c:formatCode>General</c:formatCode>
                <c:ptCount val="9"/>
                <c:pt idx="0" formatCode="_(&quot;€&quot;* #,##0.00_);_(&quot;€&quot;* \(#,##0.00\);_(&quot;€&quot;* &quot;-&quot;??_);_(@_)">
                  <c:v>200</c:v>
                </c:pt>
                <c:pt idx="2" formatCode="_(&quot;€&quot;* #,##0.00_);_(&quot;€&quot;* \(#,##0.00\);_(&quot;€&quot;* &quot;-&quot;??_);_(@_)">
                  <c:v>200</c:v>
                </c:pt>
                <c:pt idx="4" formatCode="_(&quot;€&quot;* #,##0.00_);_(&quot;€&quot;* \(#,##0.00\);_(&quot;€&quot;* &quot;-&quot;??_);_(@_)">
                  <c:v>200</c:v>
                </c:pt>
                <c:pt idx="6" formatCode="_(&quot;€&quot;* #,##0.00_);_(&quot;€&quot;* \(#,##0.00\);_(&quot;€&quot;* &quot;-&quot;??_);_(@_)">
                  <c:v>200</c:v>
                </c:pt>
                <c:pt idx="8" formatCode="_(&quot;€&quot;* #,##0.00_);_(&quot;€&quot;* \(#,##0.00\);_(&quot;€&quot;* &quot;-&quot;??_);_(@_)">
                  <c:v>200</c:v>
                </c:pt>
              </c:numCache>
            </c:numRef>
          </c:val>
        </c:ser>
        <c:ser>
          <c:idx val="4"/>
          <c:order val="4"/>
          <c:tx>
            <c:strRef>
              <c:f>Blad1!$G$6</c:f>
              <c:strCache>
                <c:ptCount val="1"/>
                <c:pt idx="0">
                  <c:v>Totaal</c:v>
                </c:pt>
              </c:strCache>
            </c:strRef>
          </c:tx>
          <c:invertIfNegative val="0"/>
          <c:val>
            <c:numRef>
              <c:f>Blad1!$G$7:$G$15</c:f>
              <c:numCache>
                <c:formatCode>General</c:formatCode>
                <c:ptCount val="9"/>
                <c:pt idx="0" formatCode="_(&quot;€&quot;* #,##0.00_);_(&quot;€&quot;* \(#,##0.00\);_(&quot;€&quot;* &quot;-&quot;??_);_(@_)">
                  <c:v>1399.6</c:v>
                </c:pt>
                <c:pt idx="2" formatCode="_(&quot;€&quot;* #,##0.00_);_(&quot;€&quot;* \(#,##0.00\);_(&quot;€&quot;* &quot;-&quot;??_);_(@_)">
                  <c:v>1600.2</c:v>
                </c:pt>
                <c:pt idx="4" formatCode="_(&quot;€&quot;* #,##0.00_);_(&quot;€&quot;* \(#,##0.00\);_(&quot;€&quot;* &quot;-&quot;??_);_(@_)">
                  <c:v>1216.5</c:v>
                </c:pt>
                <c:pt idx="6" formatCode="_(&quot;€&quot;* #,##0.00_);_(&quot;€&quot;* \(#,##0.00\);_(&quot;€&quot;* &quot;-&quot;??_);_(@_)">
                  <c:v>1433.7</c:v>
                </c:pt>
                <c:pt idx="8" formatCode="_(&quot;€&quot;* #,##0.00_);_(&quot;€&quot;* \(#,##0.00\);_(&quot;€&quot;* &quot;-&quot;??_);_(@_)">
                  <c:v>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3792"/>
        <c:axId val="77155328"/>
      </c:barChart>
      <c:catAx>
        <c:axId val="7715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77155328"/>
        <c:crosses val="autoZero"/>
        <c:auto val="1"/>
        <c:lblAlgn val="ctr"/>
        <c:lblOffset val="100"/>
        <c:noMultiLvlLbl val="0"/>
      </c:catAx>
      <c:valAx>
        <c:axId val="77155328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7715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9444444444441"/>
          <c:y val="0.29533646835812188"/>
          <c:w val="0.27063888888888887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</xdr:row>
      <xdr:rowOff>14287</xdr:rowOff>
    </xdr:from>
    <xdr:to>
      <xdr:col>16</xdr:col>
      <xdr:colOff>266700</xdr:colOff>
      <xdr:row>17</xdr:row>
      <xdr:rowOff>33337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Q9" sqref="Q9"/>
    </sheetView>
  </sheetViews>
  <sheetFormatPr defaultRowHeight="15" x14ac:dyDescent="0.25"/>
  <cols>
    <col min="2" max="2" width="20.28515625" customWidth="1"/>
    <col min="3" max="3" width="10.42578125" customWidth="1"/>
    <col min="4" max="4" width="9.7109375" bestFit="1" customWidth="1"/>
    <col min="7" max="7" width="11.42578125" bestFit="1" customWidth="1"/>
  </cols>
  <sheetData>
    <row r="1" spans="1:7" ht="26.25" x14ac:dyDescent="0.4">
      <c r="A1" s="1" t="s">
        <v>0</v>
      </c>
    </row>
    <row r="2" spans="1:7" x14ac:dyDescent="0.25">
      <c r="A2" t="s">
        <v>2</v>
      </c>
      <c r="C2" s="2">
        <f ca="1">TODAY()</f>
        <v>41312</v>
      </c>
    </row>
    <row r="3" spans="1:7" x14ac:dyDescent="0.25">
      <c r="A3" t="s">
        <v>3</v>
      </c>
      <c r="C3" s="2">
        <f>DATE(2013,8,2)</f>
        <v>41488</v>
      </c>
    </row>
    <row r="4" spans="1:7" x14ac:dyDescent="0.25">
      <c r="A4" t="s">
        <v>1</v>
      </c>
      <c r="C4">
        <f ca="1">SUM(C3,-C2)</f>
        <v>176</v>
      </c>
    </row>
    <row r="6" spans="1:7" ht="19.5" thickBot="1" x14ac:dyDescent="0.35">
      <c r="A6" s="3" t="s">
        <v>4</v>
      </c>
      <c r="C6" s="5" t="s">
        <v>8</v>
      </c>
      <c r="D6" s="5"/>
      <c r="E6" s="5" t="s">
        <v>5</v>
      </c>
      <c r="F6" s="5" t="s">
        <v>6</v>
      </c>
      <c r="G6" s="6" t="s">
        <v>7</v>
      </c>
    </row>
    <row r="7" spans="1:7" x14ac:dyDescent="0.25">
      <c r="A7" t="s">
        <v>11</v>
      </c>
      <c r="C7" s="4">
        <v>799.6</v>
      </c>
      <c r="E7" s="4">
        <v>400</v>
      </c>
      <c r="F7" s="4">
        <v>200</v>
      </c>
      <c r="G7" s="7">
        <f>SUM(C7,E7,F7)</f>
        <v>1399.6</v>
      </c>
    </row>
    <row r="9" spans="1:7" x14ac:dyDescent="0.25">
      <c r="A9" t="s">
        <v>10</v>
      </c>
      <c r="C9" s="4">
        <v>1200.2</v>
      </c>
      <c r="D9" s="4"/>
      <c r="E9" s="4">
        <v>200</v>
      </c>
      <c r="F9" s="4">
        <v>200</v>
      </c>
      <c r="G9" s="7">
        <f t="shared" ref="G8:G15" si="0">SUM(C9,E9,F9)</f>
        <v>1600.2</v>
      </c>
    </row>
    <row r="10" spans="1:7" x14ac:dyDescent="0.25">
      <c r="B10" t="s">
        <v>12</v>
      </c>
      <c r="C10" s="4"/>
      <c r="D10" s="4"/>
      <c r="E10" s="4"/>
      <c r="F10" s="4"/>
    </row>
    <row r="11" spans="1:7" x14ac:dyDescent="0.25">
      <c r="A11" t="s">
        <v>13</v>
      </c>
      <c r="C11" s="4">
        <v>816.5</v>
      </c>
      <c r="D11" s="4"/>
      <c r="E11" s="4">
        <v>200</v>
      </c>
      <c r="F11" s="4">
        <v>200</v>
      </c>
      <c r="G11" s="7">
        <f t="shared" si="0"/>
        <v>1216.5</v>
      </c>
    </row>
    <row r="12" spans="1:7" x14ac:dyDescent="0.25">
      <c r="B12" t="s">
        <v>12</v>
      </c>
      <c r="C12" s="4"/>
      <c r="D12" s="4"/>
      <c r="E12" s="4"/>
      <c r="F12" s="4"/>
    </row>
    <row r="13" spans="1:7" x14ac:dyDescent="0.25">
      <c r="A13" t="s">
        <v>14</v>
      </c>
      <c r="C13" s="4">
        <v>833.7</v>
      </c>
      <c r="D13" s="4"/>
      <c r="E13" s="4">
        <v>400</v>
      </c>
      <c r="F13" s="4">
        <v>200</v>
      </c>
      <c r="G13" s="7">
        <f t="shared" si="0"/>
        <v>1433.7</v>
      </c>
    </row>
    <row r="14" spans="1:7" x14ac:dyDescent="0.25">
      <c r="B14" t="s">
        <v>9</v>
      </c>
      <c r="C14" s="4"/>
      <c r="D14" s="4"/>
      <c r="E14" s="4"/>
      <c r="F14" s="4"/>
    </row>
    <row r="15" spans="1:7" x14ac:dyDescent="0.25">
      <c r="A15" t="s">
        <v>15</v>
      </c>
      <c r="C15" s="4">
        <v>1195</v>
      </c>
      <c r="D15" s="4"/>
      <c r="E15" s="4">
        <v>400</v>
      </c>
      <c r="F15" s="4">
        <v>200</v>
      </c>
      <c r="G15" s="7">
        <f t="shared" si="0"/>
        <v>1795</v>
      </c>
    </row>
    <row r="16" spans="1:7" x14ac:dyDescent="0.25">
      <c r="B16" t="s">
        <v>9</v>
      </c>
      <c r="C16" s="4"/>
      <c r="D16" s="4"/>
      <c r="E16" s="4"/>
      <c r="F16" s="4"/>
      <c r="G16" s="4"/>
    </row>
  </sheetData>
  <conditionalFormatting sqref="G7:G15">
    <cfRule type="cellIs" dxfId="1" priority="10" operator="greaterThan">
      <formula>1500</formula>
    </cfRule>
  </conditionalFormatting>
  <conditionalFormatting sqref="G16">
    <cfRule type="cellIs" dxfId="16" priority="6" operator="greaterThan">
      <formula>1500</formula>
    </cfRule>
  </conditionalFormatting>
  <conditionalFormatting sqref="G16">
    <cfRule type="cellIs" dxfId="10" priority="5" operator="greaterThan">
      <formula>1500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St-Michiel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2013-02-07T10:28:03Z</dcterms:created>
  <dcterms:modified xsi:type="dcterms:W3CDTF">2013-02-07T11:02:32Z</dcterms:modified>
</cp:coreProperties>
</file>