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14" i="1" l="1"/>
  <c r="J12" i="1"/>
  <c r="I12" i="1"/>
  <c r="H12" i="1"/>
  <c r="G12" i="1"/>
  <c r="F12" i="1"/>
  <c r="E12" i="1"/>
  <c r="D12" i="1"/>
  <c r="C12" i="1"/>
  <c r="B12" i="1"/>
  <c r="C8" i="1" l="1"/>
  <c r="D8" i="1"/>
  <c r="E8" i="1"/>
  <c r="F8" i="1"/>
  <c r="G8" i="1"/>
  <c r="H8" i="1"/>
  <c r="I8" i="1"/>
  <c r="J8" i="1"/>
  <c r="B8" i="1"/>
  <c r="C6" i="1"/>
  <c r="D6" i="1"/>
  <c r="E6" i="1"/>
  <c r="F6" i="1"/>
  <c r="G6" i="1"/>
  <c r="G11" i="1" s="1"/>
  <c r="H6" i="1"/>
  <c r="I6" i="1"/>
  <c r="J6" i="1"/>
  <c r="B6" i="1"/>
  <c r="C11" i="1"/>
  <c r="C10" i="1"/>
  <c r="D10" i="1"/>
  <c r="E10" i="1"/>
  <c r="F10" i="1"/>
  <c r="G10" i="1"/>
  <c r="H10" i="1"/>
  <c r="I10" i="1"/>
  <c r="J10" i="1"/>
  <c r="C7" i="1"/>
  <c r="D7" i="1"/>
  <c r="D11" i="1" s="1"/>
  <c r="E7" i="1"/>
  <c r="E11" i="1" s="1"/>
  <c r="F7" i="1"/>
  <c r="F11" i="1" s="1"/>
  <c r="G7" i="1"/>
  <c r="H7" i="1"/>
  <c r="H11" i="1" s="1"/>
  <c r="I7" i="1"/>
  <c r="I11" i="1" s="1"/>
  <c r="J7" i="1"/>
  <c r="J11" i="1" s="1"/>
  <c r="B7" i="1"/>
  <c r="B10" i="1"/>
  <c r="B17" i="1"/>
  <c r="B19" i="1" s="1"/>
  <c r="B11" i="1" l="1"/>
</calcChain>
</file>

<file path=xl/sharedStrings.xml><?xml version="1.0" encoding="utf-8"?>
<sst xmlns="http://schemas.openxmlformats.org/spreadsheetml/2006/main" count="33" uniqueCount="21">
  <si>
    <t>thailand voor dummies</t>
  </si>
  <si>
    <t>hotel</t>
  </si>
  <si>
    <t>activiteiten</t>
  </si>
  <si>
    <t>eten</t>
  </si>
  <si>
    <t>transport ter plaatse</t>
  </si>
  <si>
    <t>transport naar bestemming</t>
  </si>
  <si>
    <t>totaal</t>
  </si>
  <si>
    <t>datum vandaag</t>
  </si>
  <si>
    <t>datum vertrek</t>
  </si>
  <si>
    <t>aantal dagen tot dan</t>
  </si>
  <si>
    <t xml:space="preserve">inentingen </t>
  </si>
  <si>
    <t>visum, paspoort</t>
  </si>
  <si>
    <t>vliegtuig 1</t>
  </si>
  <si>
    <t>vliegtuig 2</t>
  </si>
  <si>
    <t>vliegtuig 3</t>
  </si>
  <si>
    <t>hotel 1</t>
  </si>
  <si>
    <t>hotel 2</t>
  </si>
  <si>
    <t>hotel 3</t>
  </si>
  <si>
    <t>totaal in Baht</t>
  </si>
  <si>
    <t xml:space="preserve">1 euro </t>
  </si>
  <si>
    <t>1600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</si>
</sst>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6" formatCode="[$THB]\ #,##0.00"/>
  </numFmts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6" fontId="0" fillId="0" borderId="0" xfId="0" applyNumberFormat="1"/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Verdeling</a:t>
            </a:r>
            <a:r>
              <a:rPr lang="nl-BE" baseline="0"/>
              <a:t> reisbudget</a:t>
            </a:r>
          </a:p>
          <a:p>
            <a:pPr>
              <a:defRPr/>
            </a:pPr>
            <a:endParaRPr lang="nl-BE"/>
          </a:p>
        </c:rich>
      </c:tx>
      <c:layout>
        <c:manualLayout>
          <c:xMode val="edge"/>
          <c:yMode val="edge"/>
          <c:x val="0.31833627528616704"/>
          <c:y val="3.410059676044330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(Blad1!$A$3,Blad1!$A$5:$A$10)</c:f>
              <c:strCache>
                <c:ptCount val="7"/>
                <c:pt idx="0">
                  <c:v>transport naar bestemming</c:v>
                </c:pt>
                <c:pt idx="1">
                  <c:v>hotel</c:v>
                </c:pt>
                <c:pt idx="2">
                  <c:v>activiteiten</c:v>
                </c:pt>
                <c:pt idx="3">
                  <c:v>eten</c:v>
                </c:pt>
                <c:pt idx="4">
                  <c:v>transport ter plaatse</c:v>
                </c:pt>
                <c:pt idx="5">
                  <c:v>visum, paspoort</c:v>
                </c:pt>
                <c:pt idx="6">
                  <c:v>inentingen </c:v>
                </c:pt>
              </c:strCache>
            </c:strRef>
          </c:cat>
          <c:val>
            <c:numRef>
              <c:f>(Blad1!$B$3,Blad1!$B$5:$B$10)</c:f>
              <c:numCache>
                <c:formatCode>"€"\ #,##0.00</c:formatCode>
                <c:ptCount val="7"/>
                <c:pt idx="0">
                  <c:v>453.18</c:v>
                </c:pt>
                <c:pt idx="1">
                  <c:v>282.27999999999997</c:v>
                </c:pt>
                <c:pt idx="2">
                  <c:v>217.19</c:v>
                </c:pt>
                <c:pt idx="3">
                  <c:v>40</c:v>
                </c:pt>
                <c:pt idx="4">
                  <c:v>18.040823880000001</c:v>
                </c:pt>
                <c:pt idx="5">
                  <c:v>60</c:v>
                </c:pt>
                <c:pt idx="6">
                  <c:v>110.5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692101227527943"/>
          <c:y val="0.37864793566552052"/>
          <c:w val="0.3398119916929801"/>
          <c:h val="0.4666842639657148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390524</xdr:colOff>
      <xdr:row>0</xdr:row>
      <xdr:rowOff>142874</xdr:rowOff>
    </xdr:from>
    <xdr:to>
      <xdr:col>19</xdr:col>
      <xdr:colOff>361950</xdr:colOff>
      <xdr:row>20</xdr:row>
      <xdr:rowOff>28574</xdr:rowOff>
    </xdr:to>
    <xdr:graphicFrame macro="">
      <xdr:nvGraphicFramePr>
        <xdr:cNvPr id="7" name="Grafiek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16" sqref="F16"/>
    </sheetView>
  </sheetViews>
  <sheetFormatPr defaultRowHeight="15"/>
  <cols>
    <col min="1" max="1" width="27.85546875" customWidth="1"/>
    <col min="2" max="2" width="19" bestFit="1" customWidth="1"/>
    <col min="3" max="10" width="13.140625" bestFit="1" customWidth="1"/>
  </cols>
  <sheetData>
    <row r="1" spans="1:10">
      <c r="A1" t="s">
        <v>0</v>
      </c>
    </row>
    <row r="2" spans="1:10">
      <c r="B2" t="s">
        <v>12</v>
      </c>
      <c r="C2" t="s">
        <v>13</v>
      </c>
      <c r="D2" t="s">
        <v>14</v>
      </c>
      <c r="E2" t="s">
        <v>12</v>
      </c>
      <c r="F2" t="s">
        <v>13</v>
      </c>
      <c r="G2" t="s">
        <v>14</v>
      </c>
      <c r="H2" t="s">
        <v>12</v>
      </c>
      <c r="I2" t="s">
        <v>13</v>
      </c>
      <c r="J2" t="s">
        <v>14</v>
      </c>
    </row>
    <row r="3" spans="1:10">
      <c r="A3" t="s">
        <v>5</v>
      </c>
      <c r="B3" s="2">
        <v>453.18</v>
      </c>
      <c r="C3" s="2">
        <v>1138.1600000000001</v>
      </c>
      <c r="D3" s="2">
        <v>582.71</v>
      </c>
      <c r="E3" s="2">
        <v>453.18</v>
      </c>
      <c r="F3" s="2">
        <v>1138.1600000000001</v>
      </c>
      <c r="G3" s="2">
        <v>582.71</v>
      </c>
      <c r="H3" s="2">
        <v>453.18</v>
      </c>
      <c r="I3" s="2">
        <v>1138.1600000000001</v>
      </c>
      <c r="J3" s="2">
        <v>582.71</v>
      </c>
    </row>
    <row r="4" spans="1:10">
      <c r="B4" t="s">
        <v>15</v>
      </c>
      <c r="C4" t="s">
        <v>15</v>
      </c>
      <c r="D4" t="s">
        <v>15</v>
      </c>
      <c r="E4" t="s">
        <v>16</v>
      </c>
      <c r="F4" t="s">
        <v>16</v>
      </c>
      <c r="G4" t="s">
        <v>16</v>
      </c>
      <c r="H4" t="s">
        <v>17</v>
      </c>
      <c r="I4" t="s">
        <v>17</v>
      </c>
      <c r="J4" t="s">
        <v>17</v>
      </c>
    </row>
    <row r="5" spans="1:10">
      <c r="A5" t="s">
        <v>1</v>
      </c>
      <c r="B5" s="2">
        <v>282.27999999999997</v>
      </c>
      <c r="C5" s="2">
        <v>282.27999999999997</v>
      </c>
      <c r="D5" s="2">
        <v>282.27999999999997</v>
      </c>
      <c r="E5" s="2">
        <v>355.44</v>
      </c>
      <c r="F5" s="2">
        <v>355.44</v>
      </c>
      <c r="G5" s="2">
        <v>355.44</v>
      </c>
      <c r="H5" s="2">
        <v>380</v>
      </c>
      <c r="I5" s="2">
        <v>380</v>
      </c>
      <c r="J5" s="2">
        <v>380</v>
      </c>
    </row>
    <row r="6" spans="1:10">
      <c r="A6" t="s">
        <v>2</v>
      </c>
      <c r="B6" s="2">
        <f>(20.62+56.9+129.3+113.78+113.78)/2</f>
        <v>217.19</v>
      </c>
      <c r="C6" s="2">
        <f t="shared" ref="C6:J6" si="0">(20.62+56.9+129.3+113.78+113.78)/2</f>
        <v>217.19</v>
      </c>
      <c r="D6" s="2">
        <f t="shared" si="0"/>
        <v>217.19</v>
      </c>
      <c r="E6" s="2">
        <f t="shared" si="0"/>
        <v>217.19</v>
      </c>
      <c r="F6" s="2">
        <f t="shared" si="0"/>
        <v>217.19</v>
      </c>
      <c r="G6" s="2">
        <f t="shared" si="0"/>
        <v>217.19</v>
      </c>
      <c r="H6" s="2">
        <f t="shared" si="0"/>
        <v>217.19</v>
      </c>
      <c r="I6" s="2">
        <f t="shared" si="0"/>
        <v>217.19</v>
      </c>
      <c r="J6" s="2">
        <f t="shared" si="0"/>
        <v>217.19</v>
      </c>
    </row>
    <row r="7" spans="1:10">
      <c r="A7" t="s">
        <v>3</v>
      </c>
      <c r="B7" s="2">
        <f>10*4</f>
        <v>40</v>
      </c>
      <c r="C7" s="2">
        <f t="shared" ref="C7:J7" si="1">10*4</f>
        <v>40</v>
      </c>
      <c r="D7" s="2">
        <f t="shared" si="1"/>
        <v>40</v>
      </c>
      <c r="E7" s="2">
        <f t="shared" si="1"/>
        <v>40</v>
      </c>
      <c r="F7" s="2">
        <f t="shared" si="1"/>
        <v>40</v>
      </c>
      <c r="G7" s="2">
        <f t="shared" si="1"/>
        <v>40</v>
      </c>
      <c r="H7" s="2">
        <f t="shared" si="1"/>
        <v>40</v>
      </c>
      <c r="I7" s="2">
        <f t="shared" si="1"/>
        <v>40</v>
      </c>
      <c r="J7" s="2">
        <f t="shared" si="1"/>
        <v>40</v>
      </c>
    </row>
    <row r="8" spans="1:10">
      <c r="A8" t="s">
        <v>4</v>
      </c>
      <c r="B8" s="2">
        <f>4*4.51020597</f>
        <v>18.040823880000001</v>
      </c>
      <c r="C8" s="2">
        <f t="shared" ref="C8:J8" si="2">4*4.51020597</f>
        <v>18.040823880000001</v>
      </c>
      <c r="D8" s="2">
        <f t="shared" si="2"/>
        <v>18.040823880000001</v>
      </c>
      <c r="E8" s="2">
        <f t="shared" si="2"/>
        <v>18.040823880000001</v>
      </c>
      <c r="F8" s="2">
        <f t="shared" si="2"/>
        <v>18.040823880000001</v>
      </c>
      <c r="G8" s="2">
        <f t="shared" si="2"/>
        <v>18.040823880000001</v>
      </c>
      <c r="H8" s="2">
        <f t="shared" si="2"/>
        <v>18.040823880000001</v>
      </c>
      <c r="I8" s="2">
        <f t="shared" si="2"/>
        <v>18.040823880000001</v>
      </c>
      <c r="J8" s="2">
        <f t="shared" si="2"/>
        <v>18.040823880000001</v>
      </c>
    </row>
    <row r="9" spans="1:10">
      <c r="A9" t="s">
        <v>11</v>
      </c>
      <c r="B9" s="2">
        <v>60</v>
      </c>
      <c r="C9" s="2">
        <v>60</v>
      </c>
      <c r="D9" s="2">
        <v>60</v>
      </c>
      <c r="E9" s="2">
        <v>60</v>
      </c>
      <c r="F9" s="2">
        <v>60</v>
      </c>
      <c r="G9" s="2">
        <v>60</v>
      </c>
      <c r="H9" s="2">
        <v>60</v>
      </c>
      <c r="I9" s="2">
        <v>60</v>
      </c>
      <c r="J9" s="2">
        <v>60</v>
      </c>
    </row>
    <row r="10" spans="1:10">
      <c r="A10" t="s">
        <v>10</v>
      </c>
      <c r="B10" s="2">
        <f>36.8+50.7+23</f>
        <v>110.5</v>
      </c>
      <c r="C10" s="2">
        <f t="shared" ref="C10:J10" si="3">36.8+50.7+23</f>
        <v>110.5</v>
      </c>
      <c r="D10" s="2">
        <f t="shared" si="3"/>
        <v>110.5</v>
      </c>
      <c r="E10" s="2">
        <f t="shared" si="3"/>
        <v>110.5</v>
      </c>
      <c r="F10" s="2">
        <f t="shared" si="3"/>
        <v>110.5</v>
      </c>
      <c r="G10" s="2">
        <f t="shared" si="3"/>
        <v>110.5</v>
      </c>
      <c r="H10" s="2">
        <f t="shared" si="3"/>
        <v>110.5</v>
      </c>
      <c r="I10" s="2">
        <f t="shared" si="3"/>
        <v>110.5</v>
      </c>
      <c r="J10" s="2">
        <f t="shared" si="3"/>
        <v>110.5</v>
      </c>
    </row>
    <row r="11" spans="1:10">
      <c r="A11" t="s">
        <v>6</v>
      </c>
      <c r="B11" s="2">
        <f t="shared" ref="B11:J11" si="4">B3+B5+B6+B7+B8+B9+B10</f>
        <v>1181.1908238800002</v>
      </c>
      <c r="C11" s="2">
        <f t="shared" si="4"/>
        <v>1866.1708238800002</v>
      </c>
      <c r="D11" s="2">
        <f t="shared" si="4"/>
        <v>1310.7208238800001</v>
      </c>
      <c r="E11" s="2">
        <f t="shared" si="4"/>
        <v>1254.35082388</v>
      </c>
      <c r="F11" s="2">
        <f t="shared" si="4"/>
        <v>1939.3308238800003</v>
      </c>
      <c r="G11" s="2">
        <f t="shared" si="4"/>
        <v>1383.8808238800002</v>
      </c>
      <c r="H11" s="2">
        <f t="shared" si="4"/>
        <v>1278.9108238800002</v>
      </c>
      <c r="I11" s="2">
        <f t="shared" si="4"/>
        <v>1963.8908238800002</v>
      </c>
      <c r="J11" s="2">
        <f t="shared" si="4"/>
        <v>1408.4408238800002</v>
      </c>
    </row>
    <row r="12" spans="1:10">
      <c r="A12" s="1" t="s">
        <v>18</v>
      </c>
      <c r="B12" s="3">
        <f>B11*B13</f>
        <v>46574.354185588403</v>
      </c>
      <c r="C12" s="3">
        <f>C11*B13</f>
        <v>73583.115585588399</v>
      </c>
      <c r="D12" s="3">
        <f>D11*B13</f>
        <v>51681.722085588408</v>
      </c>
      <c r="E12" s="3">
        <f>E11*B13</f>
        <v>49459.052985588401</v>
      </c>
      <c r="F12" s="3">
        <f>F11*B13</f>
        <v>76467.814385588412</v>
      </c>
      <c r="G12" s="3">
        <f>B13*G11</f>
        <v>54566.420885588406</v>
      </c>
      <c r="H12" s="3">
        <f>H11*B13</f>
        <v>50427.453785588405</v>
      </c>
      <c r="I12" s="3">
        <f>I11*B13</f>
        <v>77436.2151855884</v>
      </c>
      <c r="J12" s="3">
        <f>J11*B13</f>
        <v>55534.821685588402</v>
      </c>
    </row>
    <row r="13" spans="1:10">
      <c r="A13" t="s">
        <v>19</v>
      </c>
      <c r="B13" s="3">
        <v>39.43</v>
      </c>
    </row>
    <row r="14" spans="1:10">
      <c r="A14" t="s">
        <v>20</v>
      </c>
      <c r="B14" s="3">
        <f>1600*B13</f>
        <v>63088</v>
      </c>
    </row>
    <row r="17" spans="1:2">
      <c r="A17" t="s">
        <v>7</v>
      </c>
      <c r="B17" s="1">
        <f ca="1">TODAY()</f>
        <v>42422</v>
      </c>
    </row>
    <row r="18" spans="1:2">
      <c r="A18" t="s">
        <v>8</v>
      </c>
      <c r="B18" s="1">
        <v>42401</v>
      </c>
    </row>
    <row r="19" spans="1:2">
      <c r="A19" t="s">
        <v>9</v>
      </c>
      <c r="B19">
        <f ca="1">B18-B17</f>
        <v>-21</v>
      </c>
    </row>
  </sheetData>
  <phoneticPr fontId="1" type="noConversion"/>
  <conditionalFormatting sqref="B11:J11">
    <cfRule type="cellIs" dxfId="3" priority="3" operator="greaterThan">
      <formula>1600</formula>
    </cfRule>
  </conditionalFormatting>
  <conditionalFormatting sqref="B12:J12">
    <cfRule type="cellIs" dxfId="0" priority="1" operator="greaterThan">
      <formula>$B$14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St-Michiel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Barnum</dc:creator>
  <cp:lastModifiedBy>GEERT</cp:lastModifiedBy>
  <dcterms:created xsi:type="dcterms:W3CDTF">2016-01-26T13:19:45Z</dcterms:created>
  <dcterms:modified xsi:type="dcterms:W3CDTF">2016-02-22T20:56:27Z</dcterms:modified>
</cp:coreProperties>
</file>