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10" windowHeight="7395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B280" i="1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P256"/>
  <c r="P254"/>
  <c r="P252"/>
  <c r="P250"/>
  <c r="P248"/>
  <c r="P246"/>
  <c r="P244"/>
  <c r="P242"/>
  <c r="P240"/>
  <c r="P238"/>
  <c r="P236"/>
  <c r="P234"/>
  <c r="P232"/>
  <c r="P230"/>
  <c r="P228"/>
  <c r="P226"/>
  <c r="P224"/>
  <c r="P222"/>
  <c r="P220"/>
  <c r="P218"/>
  <c r="P216"/>
  <c r="P214"/>
  <c r="P212"/>
  <c r="P210"/>
  <c r="P208"/>
  <c r="P206"/>
  <c r="P204"/>
  <c r="P202"/>
  <c r="P200"/>
  <c r="P198"/>
  <c r="P196"/>
  <c r="P194"/>
  <c r="P192"/>
  <c r="P190"/>
  <c r="P188"/>
  <c r="P186"/>
  <c r="P184"/>
  <c r="P182"/>
  <c r="P180"/>
  <c r="P178"/>
  <c r="P176"/>
  <c r="P174"/>
  <c r="P172"/>
  <c r="P170"/>
  <c r="P168"/>
  <c r="P166"/>
  <c r="P164"/>
  <c r="P162"/>
  <c r="P160"/>
  <c r="P158"/>
  <c r="P156"/>
  <c r="P154"/>
  <c r="P152"/>
  <c r="P150"/>
  <c r="P148"/>
  <c r="P146"/>
  <c r="P144"/>
  <c r="P142"/>
  <c r="P140"/>
  <c r="P138"/>
  <c r="P136"/>
  <c r="P134"/>
  <c r="P132"/>
  <c r="P130"/>
  <c r="P128"/>
  <c r="P126"/>
  <c r="P124"/>
  <c r="P122"/>
  <c r="P120"/>
  <c r="P118"/>
  <c r="P116"/>
  <c r="P114"/>
  <c r="P112"/>
  <c r="P110"/>
  <c r="P108"/>
  <c r="P106"/>
  <c r="P104"/>
  <c r="P102"/>
  <c r="P100"/>
  <c r="P98"/>
  <c r="P96"/>
  <c r="P94"/>
  <c r="P92"/>
  <c r="P90"/>
  <c r="P88"/>
  <c r="P86"/>
  <c r="P84"/>
  <c r="P82"/>
  <c r="P80"/>
  <c r="P78"/>
  <c r="P76"/>
  <c r="P74"/>
  <c r="P72"/>
  <c r="P70"/>
  <c r="P68"/>
  <c r="P66"/>
  <c r="P64"/>
  <c r="P62"/>
  <c r="P60"/>
  <c r="P58"/>
  <c r="P56"/>
  <c r="P54"/>
  <c r="P52"/>
  <c r="P50"/>
  <c r="P48"/>
  <c r="P46"/>
  <c r="P44"/>
  <c r="P42"/>
  <c r="P40"/>
  <c r="P38"/>
  <c r="P36"/>
  <c r="P34"/>
  <c r="P32"/>
  <c r="P30"/>
  <c r="P28"/>
  <c r="P26"/>
  <c r="P24"/>
  <c r="P22"/>
  <c r="P20"/>
  <c r="P18"/>
  <c r="P16"/>
  <c r="P14"/>
  <c r="P12"/>
  <c r="B10"/>
  <c r="B9"/>
  <c r="B8"/>
  <c r="B7"/>
  <c r="B6"/>
  <c r="B5"/>
  <c r="B4"/>
  <c r="B3"/>
  <c r="B2"/>
  <c r="B259" s="1"/>
  <c r="C260"/>
  <c r="A260"/>
  <c r="A261" s="1"/>
  <c r="P259"/>
  <c r="Q259" s="1"/>
  <c r="E259"/>
  <c r="O258"/>
  <c r="L258"/>
  <c r="I258"/>
  <c r="Q256"/>
  <c r="Q255"/>
  <c r="P255"/>
  <c r="Q254"/>
  <c r="Q253"/>
  <c r="P253"/>
  <c r="Q252"/>
  <c r="Q251"/>
  <c r="P251"/>
  <c r="Q250"/>
  <c r="Q249"/>
  <c r="P249"/>
  <c r="Q248"/>
  <c r="Q247"/>
  <c r="P247"/>
  <c r="Q246"/>
  <c r="Q245"/>
  <c r="P245"/>
  <c r="Q244"/>
  <c r="Q243"/>
  <c r="P243"/>
  <c r="Q242"/>
  <c r="Q241"/>
  <c r="P241"/>
  <c r="Q240"/>
  <c r="Q239"/>
  <c r="P239"/>
  <c r="Q238"/>
  <c r="Q237"/>
  <c r="P237"/>
  <c r="Q236"/>
  <c r="Q235"/>
  <c r="P235"/>
  <c r="Q234"/>
  <c r="Q233"/>
  <c r="P233"/>
  <c r="Q232"/>
  <c r="Q231"/>
  <c r="P231"/>
  <c r="Q230"/>
  <c r="Q229"/>
  <c r="P229"/>
  <c r="Q228"/>
  <c r="Q227"/>
  <c r="P227"/>
  <c r="Q226"/>
  <c r="Q225"/>
  <c r="P225"/>
  <c r="Q224"/>
  <c r="Q223"/>
  <c r="P223"/>
  <c r="Q222"/>
  <c r="Q221"/>
  <c r="P221"/>
  <c r="Q220"/>
  <c r="Q219"/>
  <c r="P219"/>
  <c r="Q218"/>
  <c r="Q217"/>
  <c r="P217"/>
  <c r="Q216"/>
  <c r="Q215"/>
  <c r="P215"/>
  <c r="Q214"/>
  <c r="Q213"/>
  <c r="P213"/>
  <c r="Q212"/>
  <c r="Q211"/>
  <c r="P211"/>
  <c r="Q210"/>
  <c r="Q209"/>
  <c r="P209"/>
  <c r="Q208"/>
  <c r="Q207"/>
  <c r="P207"/>
  <c r="Q206"/>
  <c r="Q205"/>
  <c r="P205"/>
  <c r="Q204"/>
  <c r="Q203"/>
  <c r="P203"/>
  <c r="Q202"/>
  <c r="Q201"/>
  <c r="P201"/>
  <c r="Q200"/>
  <c r="Q199"/>
  <c r="P199"/>
  <c r="Q198"/>
  <c r="Q197"/>
  <c r="P197"/>
  <c r="Q196"/>
  <c r="Q195"/>
  <c r="P195"/>
  <c r="Q194"/>
  <c r="Q193"/>
  <c r="P193"/>
  <c r="Q192"/>
  <c r="Q191"/>
  <c r="P191"/>
  <c r="Q190"/>
  <c r="Q189"/>
  <c r="P189"/>
  <c r="Q188"/>
  <c r="Q187"/>
  <c r="P187"/>
  <c r="Q186"/>
  <c r="Q185"/>
  <c r="P185"/>
  <c r="Q184"/>
  <c r="Q183"/>
  <c r="P183"/>
  <c r="Q182"/>
  <c r="Q181"/>
  <c r="P181"/>
  <c r="Q180"/>
  <c r="Q179"/>
  <c r="P179"/>
  <c r="Q178"/>
  <c r="Q177"/>
  <c r="P177"/>
  <c r="Q176"/>
  <c r="Q175"/>
  <c r="P175"/>
  <c r="Q174"/>
  <c r="Q173"/>
  <c r="P173"/>
  <c r="Q172"/>
  <c r="Q171"/>
  <c r="P171"/>
  <c r="Q170"/>
  <c r="Q169"/>
  <c r="P169"/>
  <c r="Q168"/>
  <c r="Q167"/>
  <c r="P167"/>
  <c r="Q166"/>
  <c r="Q165"/>
  <c r="P165"/>
  <c r="Q164"/>
  <c r="Q163"/>
  <c r="P163"/>
  <c r="Q162"/>
  <c r="Q161"/>
  <c r="P161"/>
  <c r="Q160"/>
  <c r="Q159"/>
  <c r="P159"/>
  <c r="Q158"/>
  <c r="Q157"/>
  <c r="P157"/>
  <c r="Q156"/>
  <c r="Q155"/>
  <c r="P155"/>
  <c r="Q154"/>
  <c r="Q153"/>
  <c r="P153"/>
  <c r="Q152"/>
  <c r="Q151"/>
  <c r="P151"/>
  <c r="Q150"/>
  <c r="Q149"/>
  <c r="P149"/>
  <c r="Q148"/>
  <c r="Q147"/>
  <c r="P147"/>
  <c r="Q146"/>
  <c r="Q145"/>
  <c r="P145"/>
  <c r="Q144"/>
  <c r="Q143"/>
  <c r="P143"/>
  <c r="Q142"/>
  <c r="Q141"/>
  <c r="P141"/>
  <c r="Q140"/>
  <c r="Q139"/>
  <c r="P139"/>
  <c r="Q138"/>
  <c r="Q137"/>
  <c r="P137"/>
  <c r="Q136"/>
  <c r="Q135"/>
  <c r="P135"/>
  <c r="Q134"/>
  <c r="Q133"/>
  <c r="P133"/>
  <c r="Q132"/>
  <c r="Q131"/>
  <c r="P131"/>
  <c r="Q130"/>
  <c r="Q129"/>
  <c r="P129"/>
  <c r="Q128"/>
  <c r="Q127"/>
  <c r="P127"/>
  <c r="Q126"/>
  <c r="Q125"/>
  <c r="P125"/>
  <c r="Q124"/>
  <c r="Q123"/>
  <c r="P123"/>
  <c r="Q122"/>
  <c r="Q121"/>
  <c r="P121"/>
  <c r="Q120"/>
  <c r="Q119"/>
  <c r="P119"/>
  <c r="Q118"/>
  <c r="Q117"/>
  <c r="P117"/>
  <c r="Q116"/>
  <c r="Q115"/>
  <c r="P115"/>
  <c r="Q114"/>
  <c r="Q113"/>
  <c r="P113"/>
  <c r="Q112"/>
  <c r="Q111"/>
  <c r="P111"/>
  <c r="Q110"/>
  <c r="Q109"/>
  <c r="P109"/>
  <c r="Q108"/>
  <c r="Q107"/>
  <c r="P107"/>
  <c r="Q106"/>
  <c r="Q105"/>
  <c r="P105"/>
  <c r="Q104"/>
  <c r="Q103"/>
  <c r="P103"/>
  <c r="Q102"/>
  <c r="Q101"/>
  <c r="P101"/>
  <c r="Q100"/>
  <c r="Q99"/>
  <c r="P99"/>
  <c r="Q98"/>
  <c r="Q97"/>
  <c r="P97"/>
  <c r="Q96"/>
  <c r="Q95"/>
  <c r="P95"/>
  <c r="Q94"/>
  <c r="Q93"/>
  <c r="P93"/>
  <c r="Q92"/>
  <c r="Q91"/>
  <c r="P91"/>
  <c r="Q90"/>
  <c r="Q89"/>
  <c r="P89"/>
  <c r="Q88"/>
  <c r="Q87"/>
  <c r="P87"/>
  <c r="Q86"/>
  <c r="Q85"/>
  <c r="P85"/>
  <c r="Q84"/>
  <c r="Q83"/>
  <c r="P83"/>
  <c r="Q82"/>
  <c r="Q81"/>
  <c r="P81"/>
  <c r="Q80"/>
  <c r="Q79"/>
  <c r="P79"/>
  <c r="Q78"/>
  <c r="Q77"/>
  <c r="P77"/>
  <c r="Q76"/>
  <c r="Q75"/>
  <c r="P75"/>
  <c r="Q74"/>
  <c r="Q73"/>
  <c r="P73"/>
  <c r="Q72"/>
  <c r="Q71"/>
  <c r="P71"/>
  <c r="Q70"/>
  <c r="Q69"/>
  <c r="P69"/>
  <c r="Q68"/>
  <c r="Q67"/>
  <c r="P67"/>
  <c r="Q66"/>
  <c r="Q65"/>
  <c r="P65"/>
  <c r="Q64"/>
  <c r="Q63"/>
  <c r="P63"/>
  <c r="Q62"/>
  <c r="Q61"/>
  <c r="P61"/>
  <c r="Q60"/>
  <c r="Q59"/>
  <c r="P59"/>
  <c r="Q58"/>
  <c r="Q57"/>
  <c r="P57"/>
  <c r="Q56"/>
  <c r="Q55"/>
  <c r="P55"/>
  <c r="Q54"/>
  <c r="Q53"/>
  <c r="P53"/>
  <c r="Q52"/>
  <c r="Q51"/>
  <c r="P51"/>
  <c r="Q50"/>
  <c r="Q49"/>
  <c r="P49"/>
  <c r="Q48"/>
  <c r="Q47"/>
  <c r="P47"/>
  <c r="Q46"/>
  <c r="Q45"/>
  <c r="P45"/>
  <c r="Q44"/>
  <c r="Q43"/>
  <c r="P43"/>
  <c r="Q42"/>
  <c r="Q41"/>
  <c r="P41"/>
  <c r="Q40"/>
  <c r="Q39"/>
  <c r="P39"/>
  <c r="Q38"/>
  <c r="Q37"/>
  <c r="P37"/>
  <c r="Q36"/>
  <c r="Q35"/>
  <c r="P35"/>
  <c r="Q34"/>
  <c r="Q33"/>
  <c r="P33"/>
  <c r="Q32"/>
  <c r="Q31"/>
  <c r="P31"/>
  <c r="Q30"/>
  <c r="Q29"/>
  <c r="P29"/>
  <c r="Q28"/>
  <c r="Q27"/>
  <c r="P27"/>
  <c r="Q26"/>
  <c r="Q25"/>
  <c r="P25"/>
  <c r="Q24"/>
  <c r="Q23"/>
  <c r="P23"/>
  <c r="Q22"/>
  <c r="Q21"/>
  <c r="P21"/>
  <c r="Q20"/>
  <c r="Q19"/>
  <c r="P19"/>
  <c r="Q18"/>
  <c r="Q17"/>
  <c r="P17"/>
  <c r="Q16"/>
  <c r="Q15"/>
  <c r="P15"/>
  <c r="Q14"/>
  <c r="Q13"/>
  <c r="P13"/>
  <c r="Q12"/>
  <c r="Q11"/>
  <c r="P11"/>
  <c r="P3"/>
  <c r="Q2" l="1"/>
  <c r="B260"/>
  <c r="D260" s="1"/>
  <c r="B261"/>
  <c r="B262"/>
  <c r="Q3"/>
  <c r="Q4"/>
  <c r="P2"/>
  <c r="M260"/>
  <c r="Q5"/>
  <c r="P4"/>
  <c r="K260"/>
  <c r="P258"/>
  <c r="P5"/>
  <c r="A262"/>
  <c r="P261"/>
  <c r="L261"/>
  <c r="F260"/>
  <c r="M261"/>
  <c r="F259"/>
  <c r="G259" s="1"/>
  <c r="D259"/>
  <c r="K261"/>
  <c r="E260"/>
  <c r="L260"/>
  <c r="P260"/>
  <c r="C261"/>
  <c r="E261"/>
  <c r="D261" l="1"/>
  <c r="Q261"/>
  <c r="Q260"/>
  <c r="C262"/>
  <c r="A263"/>
  <c r="P262"/>
  <c r="L262"/>
  <c r="K262"/>
  <c r="M262"/>
  <c r="Q6"/>
  <c r="P6"/>
  <c r="G260"/>
  <c r="F261"/>
  <c r="G261" s="1"/>
  <c r="C263" l="1"/>
  <c r="E262"/>
  <c r="Q262"/>
  <c r="D262"/>
  <c r="P7"/>
  <c r="Q7"/>
  <c r="A264"/>
  <c r="P263"/>
  <c r="L263"/>
  <c r="K263"/>
  <c r="M263"/>
  <c r="D263"/>
  <c r="F262"/>
  <c r="G262" s="1"/>
  <c r="Q263"/>
  <c r="Q8" l="1"/>
  <c r="P8"/>
  <c r="C264"/>
  <c r="A265"/>
  <c r="P264"/>
  <c r="L264"/>
  <c r="K264"/>
  <c r="M264"/>
  <c r="F264"/>
  <c r="F263"/>
  <c r="Q264"/>
  <c r="E263"/>
  <c r="A266" l="1"/>
  <c r="T265"/>
  <c r="U265" s="1"/>
  <c r="P265"/>
  <c r="L265"/>
  <c r="K265"/>
  <c r="M265"/>
  <c r="P9"/>
  <c r="Q9"/>
  <c r="D264"/>
  <c r="C265"/>
  <c r="E264"/>
  <c r="G264" s="1"/>
  <c r="E265"/>
  <c r="G263"/>
  <c r="D265" l="1"/>
  <c r="F265"/>
  <c r="G265" s="1"/>
  <c r="Q265"/>
  <c r="T266"/>
  <c r="P266"/>
  <c r="L266"/>
  <c r="A267"/>
  <c r="M266"/>
  <c r="F266"/>
  <c r="G266" s="1"/>
  <c r="K266"/>
  <c r="C266"/>
  <c r="E266"/>
  <c r="Q10"/>
  <c r="P10"/>
  <c r="D266" l="1"/>
  <c r="M267"/>
  <c r="K267"/>
  <c r="A268"/>
  <c r="T267"/>
  <c r="U267" s="1"/>
  <c r="C267" s="1"/>
  <c r="P267"/>
  <c r="Q267" s="1"/>
  <c r="L267"/>
  <c r="Q266"/>
  <c r="M268" l="1"/>
  <c r="K268"/>
  <c r="A269"/>
  <c r="T268"/>
  <c r="U268" s="1"/>
  <c r="P268"/>
  <c r="Q268" s="1"/>
  <c r="L268"/>
  <c r="E267"/>
  <c r="D267"/>
  <c r="F267"/>
  <c r="G267" s="1"/>
  <c r="F268" l="1"/>
  <c r="M269"/>
  <c r="K269"/>
  <c r="A270"/>
  <c r="T269"/>
  <c r="U269" s="1"/>
  <c r="P269"/>
  <c r="Q269" s="1"/>
  <c r="L269"/>
  <c r="C268"/>
  <c r="C269" l="1"/>
  <c r="E269" s="1"/>
  <c r="E268"/>
  <c r="G268" s="1"/>
  <c r="D269"/>
  <c r="F269"/>
  <c r="M270"/>
  <c r="K270"/>
  <c r="A271"/>
  <c r="T270"/>
  <c r="U270" s="1"/>
  <c r="P270"/>
  <c r="Q270" s="1"/>
  <c r="L270"/>
  <c r="D268"/>
  <c r="G269" l="1"/>
  <c r="M271"/>
  <c r="K271"/>
  <c r="A272"/>
  <c r="T271"/>
  <c r="U271" s="1"/>
  <c r="P271"/>
  <c r="Q271" s="1"/>
  <c r="L271"/>
  <c r="F270"/>
  <c r="C270"/>
  <c r="F271" l="1"/>
  <c r="C271"/>
  <c r="E270"/>
  <c r="G270" s="1"/>
  <c r="M272"/>
  <c r="K272"/>
  <c r="A273"/>
  <c r="T272"/>
  <c r="U272" s="1"/>
  <c r="P272"/>
  <c r="Q272" s="1"/>
  <c r="L272"/>
  <c r="D270"/>
  <c r="F272" l="1"/>
  <c r="C272"/>
  <c r="E271"/>
  <c r="G271" s="1"/>
  <c r="M273"/>
  <c r="K273"/>
  <c r="A274"/>
  <c r="T273"/>
  <c r="U273" s="1"/>
  <c r="P273"/>
  <c r="Q273" s="1"/>
  <c r="L273"/>
  <c r="D271"/>
  <c r="F273" l="1"/>
  <c r="C273"/>
  <c r="E272"/>
  <c r="G272" s="1"/>
  <c r="M274"/>
  <c r="K274"/>
  <c r="A275"/>
  <c r="T274"/>
  <c r="U274" s="1"/>
  <c r="P274"/>
  <c r="Q274" s="1"/>
  <c r="L274"/>
  <c r="D272"/>
  <c r="M275" l="1"/>
  <c r="K275"/>
  <c r="A276"/>
  <c r="T275"/>
  <c r="U275" s="1"/>
  <c r="P275"/>
  <c r="Q275" s="1"/>
  <c r="L275"/>
  <c r="F274"/>
  <c r="C274"/>
  <c r="E273"/>
  <c r="G273" s="1"/>
  <c r="D273"/>
  <c r="F275" l="1"/>
  <c r="C275"/>
  <c r="E274"/>
  <c r="G274" s="1"/>
  <c r="M276"/>
  <c r="K276"/>
  <c r="A277"/>
  <c r="T276"/>
  <c r="U276" s="1"/>
  <c r="P276"/>
  <c r="Q276" s="1"/>
  <c r="L276"/>
  <c r="D274"/>
  <c r="F276" l="1"/>
  <c r="C276"/>
  <c r="E275"/>
  <c r="G275" s="1"/>
  <c r="M277"/>
  <c r="K277"/>
  <c r="A278"/>
  <c r="T277"/>
  <c r="U277" s="1"/>
  <c r="P277"/>
  <c r="Q277" s="1"/>
  <c r="L277"/>
  <c r="D275"/>
  <c r="M278" l="1"/>
  <c r="K278"/>
  <c r="A279"/>
  <c r="T278"/>
  <c r="U278" s="1"/>
  <c r="P278"/>
  <c r="Q278" s="1"/>
  <c r="L278"/>
  <c r="F277"/>
  <c r="C277"/>
  <c r="E276"/>
  <c r="G276" s="1"/>
  <c r="D276"/>
  <c r="F278" l="1"/>
  <c r="C278"/>
  <c r="E277"/>
  <c r="G277" s="1"/>
  <c r="M279"/>
  <c r="K279"/>
  <c r="A280"/>
  <c r="T279"/>
  <c r="U279" s="1"/>
  <c r="P279"/>
  <c r="Q279" s="1"/>
  <c r="L279"/>
  <c r="D277"/>
  <c r="F279" l="1"/>
  <c r="C279"/>
  <c r="E278"/>
  <c r="G278" s="1"/>
  <c r="M280"/>
  <c r="M281" s="1"/>
  <c r="K280"/>
  <c r="K281" s="1"/>
  <c r="T280"/>
  <c r="U280" s="1"/>
  <c r="P280"/>
  <c r="Q280" s="1"/>
  <c r="L280"/>
  <c r="L281" s="1"/>
  <c r="D278"/>
  <c r="C258" l="1"/>
  <c r="F280"/>
  <c r="C280"/>
  <c r="E280" s="1"/>
  <c r="E279"/>
  <c r="G279" s="1"/>
  <c r="N281"/>
  <c r="D279"/>
  <c r="G280" l="1"/>
  <c r="D280"/>
</calcChain>
</file>

<file path=xl/sharedStrings.xml><?xml version="1.0" encoding="utf-8"?>
<sst xmlns="http://schemas.openxmlformats.org/spreadsheetml/2006/main" count="556" uniqueCount="54">
  <si>
    <t>G</t>
  </si>
  <si>
    <t>Sosa Nr</t>
  </si>
  <si>
    <t>Fam. Naam</t>
  </si>
  <si>
    <t>Voornaam</t>
  </si>
  <si>
    <t>doopnamen</t>
  </si>
  <si>
    <t>sex</t>
  </si>
  <si>
    <t>geb.datum</t>
  </si>
  <si>
    <t>geb. plaats</t>
  </si>
  <si>
    <t>akte</t>
  </si>
  <si>
    <t>huw. Datum</t>
  </si>
  <si>
    <t>huw. Plaats</t>
  </si>
  <si>
    <t>ovl datum</t>
  </si>
  <si>
    <t>plaats ovl.</t>
  </si>
  <si>
    <t>ouder</t>
  </si>
  <si>
    <t>kind</t>
  </si>
  <si>
    <t>♀</t>
  </si>
  <si>
    <t>♂</t>
  </si>
  <si>
    <t>geboorteakte</t>
  </si>
  <si>
    <t>huwelijksakte</t>
  </si>
  <si>
    <t>overlijdensakte</t>
  </si>
  <si>
    <t>proband</t>
  </si>
  <si>
    <t>geboorte</t>
  </si>
  <si>
    <t>huwelijk</t>
  </si>
  <si>
    <t>overlijden</t>
  </si>
  <si>
    <t>1956-heden</t>
  </si>
  <si>
    <t>ouders</t>
  </si>
  <si>
    <t>1918-2000</t>
  </si>
  <si>
    <t>grootouders</t>
  </si>
  <si>
    <t>1888-1979</t>
  </si>
  <si>
    <t>overgrootouders</t>
  </si>
  <si>
    <t>1850-1948</t>
  </si>
  <si>
    <t>betovergrootouders</t>
  </si>
  <si>
    <t>1818-1926</t>
  </si>
  <si>
    <t>oudouders</t>
  </si>
  <si>
    <t>1774-1899</t>
  </si>
  <si>
    <t>oudgrootouders</t>
  </si>
  <si>
    <t>1732-1874</t>
  </si>
  <si>
    <t>oudovergrootouders</t>
  </si>
  <si>
    <t>oudbetovergrootouders</t>
  </si>
  <si>
    <t>stamouders</t>
  </si>
  <si>
    <t>stamgrootouders</t>
  </si>
  <si>
    <t>stamovergrootouders</t>
  </si>
  <si>
    <t>stambetovergrootouders</t>
  </si>
  <si>
    <t>stamoud ouders</t>
  </si>
  <si>
    <t>stamoudgrootouders</t>
  </si>
  <si>
    <t>stamoudovergrootouders</t>
  </si>
  <si>
    <t>stamoudbetovergrootouders</t>
  </si>
  <si>
    <t>edelouders</t>
  </si>
  <si>
    <t>edelgrootouders</t>
  </si>
  <si>
    <t>edelovergrootouders</t>
  </si>
  <si>
    <t>edelbetovergrootouders</t>
  </si>
  <si>
    <t>edeloudouders</t>
  </si>
  <si>
    <t>tot</t>
  </si>
  <si>
    <t/>
  </si>
</sst>
</file>

<file path=xl/styles.xml><?xml version="1.0" encoding="utf-8"?>
<styleSheet xmlns="http://schemas.openxmlformats.org/spreadsheetml/2006/main">
  <numFmts count="1">
    <numFmt numFmtId="164" formatCode="0.0000%"/>
  </numFmts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1" fillId="0" borderId="2" xfId="1" applyNumberFormat="1" applyFill="1" applyBorder="1" applyAlignment="1" applyProtection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3" fontId="1" fillId="0" borderId="0" xfId="1" applyNumberFormat="1" applyFill="1" applyBorder="1" applyAlignment="1" applyProtection="1">
      <alignment vertical="center"/>
    </xf>
    <xf numFmtId="0" fontId="0" fillId="0" borderId="0" xfId="0" applyFill="1" applyBorder="1" applyAlignment="1">
      <alignment horizontal="right" vertical="center"/>
    </xf>
    <xf numFmtId="3" fontId="0" fillId="0" borderId="2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4" xfId="0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3" fontId="0" fillId="0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17" fontId="1" fillId="0" borderId="0" xfId="1" applyNumberFormat="1" applyFill="1" applyBorder="1" applyAlignment="1" applyProtection="1">
      <alignment horizontal="center" vertical="center"/>
      <protection locked="0"/>
    </xf>
    <xf numFmtId="17" fontId="1" fillId="0" borderId="0" xfId="1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16" fontId="0" fillId="0" borderId="0" xfId="0" applyNumberForma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ard" xfId="0" builtinId="0"/>
  </cellStyles>
  <dxfs count="11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ont>
        <b val="0"/>
        <i val="0"/>
        <color theme="8"/>
      </font>
      <fill>
        <patternFill patternType="none">
          <bgColor auto="1"/>
        </patternFill>
      </fill>
    </dxf>
    <dxf>
      <font>
        <b val="0"/>
        <i val="0"/>
        <color rgb="FFFF66FF"/>
      </font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1"/>
  <sheetViews>
    <sheetView tabSelected="1" workbookViewId="0">
      <pane ySplit="1" topLeftCell="A2" activePane="bottomLeft" state="frozen"/>
      <selection pane="bottomLeft" activeCell="H14" sqref="H14"/>
    </sheetView>
  </sheetViews>
  <sheetFormatPr defaultColWidth="9.140625" defaultRowHeight="15"/>
  <cols>
    <col min="1" max="1" width="3.5703125" style="15" bestFit="1" customWidth="1"/>
    <col min="2" max="2" width="9.28515625" style="13" bestFit="1" customWidth="1"/>
    <col min="3" max="3" width="20.7109375" style="13" bestFit="1" customWidth="1"/>
    <col min="4" max="4" width="16.85546875" style="15" bestFit="1" customWidth="1"/>
    <col min="5" max="5" width="15" style="15" bestFit="1" customWidth="1"/>
    <col min="6" max="6" width="4" style="8" bestFit="1" customWidth="1"/>
    <col min="7" max="7" width="10.7109375" style="16" bestFit="1" customWidth="1"/>
    <col min="8" max="8" width="14.7109375" style="15" customWidth="1"/>
    <col min="9" max="9" width="6.85546875" style="20" bestFit="1" customWidth="1"/>
    <col min="10" max="10" width="12.5703125" style="18" customWidth="1"/>
    <col min="11" max="11" width="12.5703125" style="15" customWidth="1"/>
    <col min="12" max="12" width="5.85546875" style="21" customWidth="1"/>
    <col min="13" max="13" width="11.5703125" style="16" customWidth="1"/>
    <col min="14" max="14" width="12.5703125" style="15" customWidth="1"/>
    <col min="15" max="15" width="7" style="8" bestFit="1" customWidth="1"/>
    <col min="16" max="16" width="8.85546875" style="19" customWidth="1"/>
    <col min="17" max="17" width="9.28515625" style="13" customWidth="1"/>
    <col min="18" max="18" width="0" style="15" hidden="1" customWidth="1"/>
    <col min="19" max="16384" width="9.140625" style="15"/>
  </cols>
  <sheetData>
    <row r="1" spans="1:18" s="9" customForma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1" t="s">
        <v>7</v>
      </c>
      <c r="I1" s="5" t="s">
        <v>8</v>
      </c>
      <c r="J1" s="5" t="s">
        <v>9</v>
      </c>
      <c r="K1" s="5" t="s">
        <v>10</v>
      </c>
      <c r="L1" s="5" t="s">
        <v>8</v>
      </c>
      <c r="M1" s="6" t="s">
        <v>11</v>
      </c>
      <c r="N1" s="5" t="s">
        <v>12</v>
      </c>
      <c r="O1" s="5" t="s">
        <v>8</v>
      </c>
      <c r="P1" s="7" t="s">
        <v>13</v>
      </c>
      <c r="Q1" s="2" t="s">
        <v>14</v>
      </c>
      <c r="R1" s="8" t="s">
        <v>15</v>
      </c>
    </row>
    <row r="2" spans="1:18" ht="16.5" thickBot="1">
      <c r="A2" s="10">
        <v>1</v>
      </c>
      <c r="B2" s="11" t="str">
        <f>IF(C2="","",1)</f>
        <v/>
      </c>
      <c r="C2" s="37"/>
      <c r="D2" s="38"/>
      <c r="E2" s="38"/>
      <c r="F2" s="44" t="s">
        <v>16</v>
      </c>
      <c r="G2" s="41"/>
      <c r="H2" s="38"/>
      <c r="I2" s="42"/>
      <c r="J2" s="43"/>
      <c r="K2" s="38"/>
      <c r="L2" s="44"/>
      <c r="M2" s="41"/>
      <c r="N2" s="38"/>
      <c r="O2" s="44"/>
      <c r="P2" s="12" t="e">
        <f t="shared" ref="P2:P54" si="0">B2*2</f>
        <v>#VALUE!</v>
      </c>
      <c r="Q2" s="13" t="e">
        <f t="shared" ref="Q2:Q7" si="1">INT(B2/2)</f>
        <v>#VALUE!</v>
      </c>
      <c r="R2" s="14" t="s">
        <v>16</v>
      </c>
    </row>
    <row r="3" spans="1:18">
      <c r="A3" s="15">
        <v>2</v>
      </c>
      <c r="B3" s="13" t="str">
        <f>IF(C3="","",B2+1)</f>
        <v/>
      </c>
      <c r="C3" s="39"/>
      <c r="D3" s="40"/>
      <c r="E3" s="40"/>
      <c r="F3" s="49" t="s">
        <v>16</v>
      </c>
      <c r="G3" s="45"/>
      <c r="H3" s="40"/>
      <c r="I3" s="46"/>
      <c r="J3" s="47"/>
      <c r="K3" s="48"/>
      <c r="L3" s="49"/>
      <c r="M3" s="45"/>
      <c r="N3" s="40"/>
      <c r="O3" s="49"/>
      <c r="P3" s="12" t="e">
        <f t="shared" si="0"/>
        <v>#VALUE!</v>
      </c>
      <c r="Q3" s="17" t="e">
        <f t="shared" si="1"/>
        <v>#VALUE!</v>
      </c>
    </row>
    <row r="4" spans="1:18" ht="15.75" thickBot="1">
      <c r="A4" s="10">
        <v>2</v>
      </c>
      <c r="B4" s="13" t="str">
        <f t="shared" ref="B4:B67" si="2">IF(C4="","",B3+1)</f>
        <v/>
      </c>
      <c r="C4" s="37"/>
      <c r="D4" s="38"/>
      <c r="E4" s="38"/>
      <c r="F4" s="44" t="s">
        <v>15</v>
      </c>
      <c r="G4" s="41"/>
      <c r="H4" s="38"/>
      <c r="I4" s="42"/>
      <c r="J4" s="42"/>
      <c r="K4" s="42"/>
      <c r="L4" s="44"/>
      <c r="M4" s="41"/>
      <c r="N4" s="38"/>
      <c r="O4" s="44"/>
      <c r="P4" s="12" t="e">
        <f t="shared" si="0"/>
        <v>#VALUE!</v>
      </c>
      <c r="Q4" s="17" t="e">
        <f t="shared" si="1"/>
        <v>#VALUE!</v>
      </c>
    </row>
    <row r="5" spans="1:18">
      <c r="A5" s="15">
        <v>3</v>
      </c>
      <c r="B5" s="13" t="str">
        <f t="shared" si="2"/>
        <v/>
      </c>
      <c r="C5" s="39"/>
      <c r="D5" s="40"/>
      <c r="E5" s="40"/>
      <c r="F5" s="49" t="s">
        <v>16</v>
      </c>
      <c r="G5" s="45"/>
      <c r="H5" s="40"/>
      <c r="I5" s="46"/>
      <c r="J5" s="50"/>
      <c r="K5" s="40"/>
      <c r="L5" s="49"/>
      <c r="M5" s="45"/>
      <c r="N5" s="40"/>
      <c r="O5" s="49"/>
      <c r="P5" s="12" t="e">
        <f t="shared" si="0"/>
        <v>#VALUE!</v>
      </c>
      <c r="Q5" s="17" t="e">
        <f t="shared" si="1"/>
        <v>#VALUE!</v>
      </c>
    </row>
    <row r="6" spans="1:18">
      <c r="A6" s="15">
        <v>3</v>
      </c>
      <c r="B6" s="13" t="str">
        <f t="shared" si="2"/>
        <v/>
      </c>
      <c r="C6" s="39"/>
      <c r="D6" s="40"/>
      <c r="E6" s="40"/>
      <c r="F6" s="49" t="s">
        <v>15</v>
      </c>
      <c r="G6" s="45"/>
      <c r="H6" s="40"/>
      <c r="I6" s="46"/>
      <c r="J6" s="49"/>
      <c r="K6" s="49"/>
      <c r="L6" s="49"/>
      <c r="M6" s="45"/>
      <c r="N6" s="40"/>
      <c r="O6" s="49"/>
      <c r="P6" s="12" t="e">
        <f t="shared" si="0"/>
        <v>#VALUE!</v>
      </c>
      <c r="Q6" s="17" t="e">
        <f t="shared" si="1"/>
        <v>#VALUE!</v>
      </c>
    </row>
    <row r="7" spans="1:18">
      <c r="A7" s="15">
        <v>3</v>
      </c>
      <c r="B7" s="13" t="str">
        <f t="shared" si="2"/>
        <v/>
      </c>
      <c r="C7" s="39"/>
      <c r="D7" s="40"/>
      <c r="E7" s="40"/>
      <c r="F7" s="49" t="s">
        <v>16</v>
      </c>
      <c r="G7" s="45"/>
      <c r="H7" s="40"/>
      <c r="I7" s="46"/>
      <c r="J7" s="51"/>
      <c r="K7" s="40"/>
      <c r="L7" s="49"/>
      <c r="M7" s="45"/>
      <c r="N7" s="40"/>
      <c r="O7" s="49"/>
      <c r="P7" s="12" t="e">
        <f t="shared" si="0"/>
        <v>#VALUE!</v>
      </c>
      <c r="Q7" s="17" t="e">
        <f t="shared" si="1"/>
        <v>#VALUE!</v>
      </c>
    </row>
    <row r="8" spans="1:18" ht="15.75" thickBot="1">
      <c r="A8" s="10">
        <v>3</v>
      </c>
      <c r="B8" s="13" t="str">
        <f t="shared" si="2"/>
        <v/>
      </c>
      <c r="C8" s="37"/>
      <c r="D8" s="38"/>
      <c r="E8" s="38"/>
      <c r="F8" s="44" t="s">
        <v>15</v>
      </c>
      <c r="G8" s="41"/>
      <c r="H8" s="38"/>
      <c r="I8" s="52"/>
      <c r="J8" s="43"/>
      <c r="K8" s="38"/>
      <c r="L8" s="44"/>
      <c r="M8" s="41"/>
      <c r="N8" s="38"/>
      <c r="O8" s="44"/>
      <c r="P8" s="12" t="e">
        <f t="shared" si="0"/>
        <v>#VALUE!</v>
      </c>
      <c r="Q8" s="17" t="e">
        <f>INT(B8/2)</f>
        <v>#VALUE!</v>
      </c>
    </row>
    <row r="9" spans="1:18">
      <c r="A9" s="15">
        <v>4</v>
      </c>
      <c r="B9" s="13" t="str">
        <f t="shared" si="2"/>
        <v/>
      </c>
      <c r="C9" s="39"/>
      <c r="D9" s="40"/>
      <c r="E9" s="40"/>
      <c r="F9" s="49" t="s">
        <v>16</v>
      </c>
      <c r="G9" s="45"/>
      <c r="H9" s="40"/>
      <c r="I9" s="46"/>
      <c r="J9" s="51"/>
      <c r="K9" s="40"/>
      <c r="L9" s="53"/>
      <c r="M9" s="45"/>
      <c r="N9" s="40"/>
      <c r="O9" s="53"/>
      <c r="P9" s="12" t="e">
        <f t="shared" si="0"/>
        <v>#VALUE!</v>
      </c>
      <c r="Q9" s="17" t="e">
        <f t="shared" ref="Q9:Q72" si="3">INT(B9/2)</f>
        <v>#VALUE!</v>
      </c>
    </row>
    <row r="10" spans="1:18">
      <c r="A10" s="15">
        <v>4</v>
      </c>
      <c r="B10" s="13" t="str">
        <f t="shared" si="2"/>
        <v/>
      </c>
      <c r="C10" s="39"/>
      <c r="D10" s="40"/>
      <c r="E10" s="40"/>
      <c r="F10" s="49" t="s">
        <v>15</v>
      </c>
      <c r="G10" s="45"/>
      <c r="H10" s="40"/>
      <c r="I10" s="46"/>
      <c r="J10" s="49"/>
      <c r="K10" s="49"/>
      <c r="L10" s="49"/>
      <c r="M10" s="45"/>
      <c r="N10" s="40"/>
      <c r="O10" s="49"/>
      <c r="P10" s="12" t="e">
        <f t="shared" si="0"/>
        <v>#VALUE!</v>
      </c>
      <c r="Q10" s="17" t="e">
        <f t="shared" si="3"/>
        <v>#VALUE!</v>
      </c>
    </row>
    <row r="11" spans="1:18">
      <c r="A11" s="15">
        <v>4</v>
      </c>
      <c r="B11" s="13" t="s">
        <v>53</v>
      </c>
      <c r="C11" s="39"/>
      <c r="D11" s="40"/>
      <c r="E11" s="40"/>
      <c r="F11" s="49" t="s">
        <v>16</v>
      </c>
      <c r="G11" s="45"/>
      <c r="H11" s="40"/>
      <c r="I11" s="46"/>
      <c r="J11" s="51"/>
      <c r="K11" s="40"/>
      <c r="L11" s="53"/>
      <c r="M11" s="45"/>
      <c r="N11" s="40"/>
      <c r="O11" s="49"/>
      <c r="P11" s="12" t="e">
        <f t="shared" si="0"/>
        <v>#VALUE!</v>
      </c>
      <c r="Q11" s="17" t="e">
        <f t="shared" si="3"/>
        <v>#VALUE!</v>
      </c>
    </row>
    <row r="12" spans="1:18">
      <c r="A12" s="15">
        <v>4</v>
      </c>
      <c r="B12" s="13" t="s">
        <v>53</v>
      </c>
      <c r="C12" s="39"/>
      <c r="D12" s="40"/>
      <c r="E12" s="40"/>
      <c r="F12" s="49" t="s">
        <v>15</v>
      </c>
      <c r="G12" s="45"/>
      <c r="H12" s="40"/>
      <c r="I12" s="46"/>
      <c r="J12" s="49"/>
      <c r="K12" s="49"/>
      <c r="L12" s="49"/>
      <c r="M12" s="45"/>
      <c r="N12" s="40"/>
      <c r="O12" s="49"/>
      <c r="P12" s="12" t="e">
        <f t="shared" si="0"/>
        <v>#VALUE!</v>
      </c>
      <c r="Q12" s="17" t="e">
        <f t="shared" si="3"/>
        <v>#VALUE!</v>
      </c>
    </row>
    <row r="13" spans="1:18">
      <c r="A13" s="15">
        <v>4</v>
      </c>
      <c r="B13" s="13" t="s">
        <v>53</v>
      </c>
      <c r="C13" s="39"/>
      <c r="D13" s="40"/>
      <c r="E13" s="40"/>
      <c r="F13" s="49" t="s">
        <v>16</v>
      </c>
      <c r="G13" s="45"/>
      <c r="H13" s="40"/>
      <c r="I13" s="46"/>
      <c r="J13" s="51"/>
      <c r="K13" s="40"/>
      <c r="L13" s="53"/>
      <c r="M13" s="45"/>
      <c r="N13" s="40"/>
      <c r="O13" s="49"/>
      <c r="P13" s="12" t="e">
        <f t="shared" si="0"/>
        <v>#VALUE!</v>
      </c>
      <c r="Q13" s="17" t="e">
        <f t="shared" si="3"/>
        <v>#VALUE!</v>
      </c>
    </row>
    <row r="14" spans="1:18">
      <c r="A14" s="15">
        <v>4</v>
      </c>
      <c r="B14" s="13" t="s">
        <v>53</v>
      </c>
      <c r="C14" s="39"/>
      <c r="D14" s="40"/>
      <c r="E14" s="40"/>
      <c r="F14" s="49" t="s">
        <v>15</v>
      </c>
      <c r="G14" s="45"/>
      <c r="H14" s="40"/>
      <c r="I14" s="46"/>
      <c r="J14" s="49"/>
      <c r="K14" s="49"/>
      <c r="L14" s="49"/>
      <c r="M14" s="45"/>
      <c r="N14" s="40"/>
      <c r="O14" s="49"/>
      <c r="P14" s="12" t="e">
        <f t="shared" si="0"/>
        <v>#VALUE!</v>
      </c>
      <c r="Q14" s="17" t="e">
        <f t="shared" si="3"/>
        <v>#VALUE!</v>
      </c>
    </row>
    <row r="15" spans="1:18">
      <c r="A15" s="15">
        <v>4</v>
      </c>
      <c r="B15" s="13" t="s">
        <v>53</v>
      </c>
      <c r="C15" s="39"/>
      <c r="D15" s="40"/>
      <c r="E15" s="40"/>
      <c r="F15" s="49" t="s">
        <v>16</v>
      </c>
      <c r="G15" s="45"/>
      <c r="H15" s="40"/>
      <c r="I15" s="46"/>
      <c r="J15" s="51"/>
      <c r="K15" s="40"/>
      <c r="L15" s="53"/>
      <c r="M15" s="45"/>
      <c r="N15" s="40"/>
      <c r="O15" s="49"/>
      <c r="P15" s="12" t="e">
        <f t="shared" si="0"/>
        <v>#VALUE!</v>
      </c>
      <c r="Q15" s="17" t="e">
        <f t="shared" si="3"/>
        <v>#VALUE!</v>
      </c>
    </row>
    <row r="16" spans="1:18" ht="15.75" thickBot="1">
      <c r="A16" s="10">
        <v>4</v>
      </c>
      <c r="B16" s="11" t="s">
        <v>53</v>
      </c>
      <c r="C16" s="37"/>
      <c r="D16" s="38"/>
      <c r="E16" s="38"/>
      <c r="F16" s="44" t="s">
        <v>15</v>
      </c>
      <c r="G16" s="41"/>
      <c r="H16" s="38"/>
      <c r="I16" s="52"/>
      <c r="J16" s="44"/>
      <c r="K16" s="44"/>
      <c r="L16" s="44"/>
      <c r="M16" s="41"/>
      <c r="N16" s="38"/>
      <c r="O16" s="44"/>
      <c r="P16" s="12" t="e">
        <f t="shared" si="0"/>
        <v>#VALUE!</v>
      </c>
      <c r="Q16" s="17" t="e">
        <f t="shared" si="3"/>
        <v>#VALUE!</v>
      </c>
    </row>
    <row r="17" spans="1:17">
      <c r="A17" s="15">
        <v>5</v>
      </c>
      <c r="B17" s="13" t="s">
        <v>53</v>
      </c>
      <c r="C17" s="39"/>
      <c r="D17" s="40"/>
      <c r="E17" s="40"/>
      <c r="F17" s="49" t="s">
        <v>16</v>
      </c>
      <c r="G17" s="45"/>
      <c r="H17" s="40"/>
      <c r="I17" s="46"/>
      <c r="J17" s="51"/>
      <c r="K17" s="40"/>
      <c r="L17" s="53"/>
      <c r="M17" s="45"/>
      <c r="N17" s="40"/>
      <c r="O17" s="53"/>
      <c r="P17" s="12" t="e">
        <f t="shared" si="0"/>
        <v>#VALUE!</v>
      </c>
      <c r="Q17" s="17" t="e">
        <f t="shared" si="3"/>
        <v>#VALUE!</v>
      </c>
    </row>
    <row r="18" spans="1:17">
      <c r="A18" s="15">
        <v>5</v>
      </c>
      <c r="B18" s="13" t="s">
        <v>53</v>
      </c>
      <c r="C18" s="39"/>
      <c r="D18" s="40"/>
      <c r="E18" s="40"/>
      <c r="F18" s="49" t="s">
        <v>15</v>
      </c>
      <c r="G18" s="45"/>
      <c r="H18" s="40"/>
      <c r="I18" s="46"/>
      <c r="J18" s="49"/>
      <c r="K18" s="49"/>
      <c r="L18" s="49"/>
      <c r="M18" s="45"/>
      <c r="N18" s="40"/>
      <c r="O18" s="53"/>
      <c r="P18" s="12" t="e">
        <f t="shared" si="0"/>
        <v>#VALUE!</v>
      </c>
      <c r="Q18" s="17" t="e">
        <f t="shared" si="3"/>
        <v>#VALUE!</v>
      </c>
    </row>
    <row r="19" spans="1:17">
      <c r="A19" s="15">
        <v>5</v>
      </c>
      <c r="B19" s="13" t="s">
        <v>53</v>
      </c>
      <c r="C19" s="39"/>
      <c r="D19" s="40"/>
      <c r="E19" s="40"/>
      <c r="F19" s="49" t="s">
        <v>16</v>
      </c>
      <c r="G19" s="45"/>
      <c r="H19" s="40"/>
      <c r="I19" s="46"/>
      <c r="J19" s="51"/>
      <c r="K19" s="40"/>
      <c r="L19" s="53"/>
      <c r="M19" s="45"/>
      <c r="N19" s="40"/>
      <c r="O19" s="53"/>
      <c r="P19" s="12" t="e">
        <f t="shared" si="0"/>
        <v>#VALUE!</v>
      </c>
      <c r="Q19" s="17" t="e">
        <f t="shared" si="3"/>
        <v>#VALUE!</v>
      </c>
    </row>
    <row r="20" spans="1:17">
      <c r="A20" s="15">
        <v>5</v>
      </c>
      <c r="B20" s="13" t="s">
        <v>53</v>
      </c>
      <c r="C20" s="39"/>
      <c r="D20" s="40"/>
      <c r="E20" s="40"/>
      <c r="F20" s="49" t="s">
        <v>15</v>
      </c>
      <c r="G20" s="45"/>
      <c r="H20" s="40"/>
      <c r="I20" s="46"/>
      <c r="J20" s="49"/>
      <c r="K20" s="49"/>
      <c r="L20" s="49"/>
      <c r="M20" s="45"/>
      <c r="N20" s="40"/>
      <c r="O20" s="53"/>
      <c r="P20" s="12" t="e">
        <f t="shared" si="0"/>
        <v>#VALUE!</v>
      </c>
      <c r="Q20" s="17" t="e">
        <f t="shared" si="3"/>
        <v>#VALUE!</v>
      </c>
    </row>
    <row r="21" spans="1:17">
      <c r="A21" s="15">
        <v>5</v>
      </c>
      <c r="B21" s="13" t="s">
        <v>53</v>
      </c>
      <c r="C21" s="39"/>
      <c r="D21" s="40"/>
      <c r="E21" s="40"/>
      <c r="F21" s="49" t="s">
        <v>16</v>
      </c>
      <c r="G21" s="45"/>
      <c r="H21" s="40"/>
      <c r="I21" s="46"/>
      <c r="J21" s="51"/>
      <c r="K21" s="40"/>
      <c r="L21" s="53"/>
      <c r="M21" s="45"/>
      <c r="N21" s="40"/>
      <c r="O21" s="53"/>
      <c r="P21" s="12" t="e">
        <f t="shared" si="0"/>
        <v>#VALUE!</v>
      </c>
      <c r="Q21" s="17" t="e">
        <f t="shared" si="3"/>
        <v>#VALUE!</v>
      </c>
    </row>
    <row r="22" spans="1:17">
      <c r="A22" s="15">
        <v>5</v>
      </c>
      <c r="B22" s="13" t="s">
        <v>53</v>
      </c>
      <c r="C22" s="39"/>
      <c r="D22" s="40"/>
      <c r="E22" s="40"/>
      <c r="F22" s="49" t="s">
        <v>15</v>
      </c>
      <c r="G22" s="45"/>
      <c r="H22" s="40"/>
      <c r="I22" s="46"/>
      <c r="J22" s="49"/>
      <c r="K22" s="49"/>
      <c r="L22" s="49"/>
      <c r="M22" s="45"/>
      <c r="N22" s="40"/>
      <c r="O22" s="49"/>
      <c r="P22" s="12" t="e">
        <f t="shared" si="0"/>
        <v>#VALUE!</v>
      </c>
      <c r="Q22" s="17" t="e">
        <f t="shared" si="3"/>
        <v>#VALUE!</v>
      </c>
    </row>
    <row r="23" spans="1:17">
      <c r="A23" s="15">
        <v>5</v>
      </c>
      <c r="B23" s="13" t="s">
        <v>53</v>
      </c>
      <c r="C23" s="39"/>
      <c r="D23" s="40"/>
      <c r="E23" s="40"/>
      <c r="F23" s="49" t="s">
        <v>16</v>
      </c>
      <c r="G23" s="45"/>
      <c r="H23" s="40"/>
      <c r="I23" s="46"/>
      <c r="J23" s="51"/>
      <c r="K23" s="40"/>
      <c r="L23" s="53"/>
      <c r="M23" s="45"/>
      <c r="N23" s="40"/>
      <c r="O23" s="53"/>
      <c r="P23" s="12" t="e">
        <f t="shared" si="0"/>
        <v>#VALUE!</v>
      </c>
      <c r="Q23" s="17" t="e">
        <f t="shared" si="3"/>
        <v>#VALUE!</v>
      </c>
    </row>
    <row r="24" spans="1:17">
      <c r="A24" s="15">
        <v>5</v>
      </c>
      <c r="B24" s="13" t="s">
        <v>53</v>
      </c>
      <c r="C24" s="39"/>
      <c r="D24" s="40"/>
      <c r="E24" s="40"/>
      <c r="F24" s="49" t="s">
        <v>15</v>
      </c>
      <c r="G24" s="45"/>
      <c r="H24" s="40"/>
      <c r="I24" s="46"/>
      <c r="J24" s="49"/>
      <c r="K24" s="49"/>
      <c r="L24" s="49"/>
      <c r="M24" s="45"/>
      <c r="N24" s="40"/>
      <c r="O24" s="49"/>
      <c r="P24" s="12" t="e">
        <f t="shared" si="0"/>
        <v>#VALUE!</v>
      </c>
      <c r="Q24" s="17" t="e">
        <f t="shared" si="3"/>
        <v>#VALUE!</v>
      </c>
    </row>
    <row r="25" spans="1:17">
      <c r="A25" s="15">
        <v>5</v>
      </c>
      <c r="B25" s="13" t="s">
        <v>53</v>
      </c>
      <c r="C25" s="39"/>
      <c r="D25" s="40"/>
      <c r="E25" s="40"/>
      <c r="F25" s="49" t="s">
        <v>16</v>
      </c>
      <c r="G25" s="45"/>
      <c r="H25" s="40"/>
      <c r="I25" s="46"/>
      <c r="J25" s="51"/>
      <c r="K25" s="40"/>
      <c r="L25" s="53"/>
      <c r="M25" s="45"/>
      <c r="N25" s="40"/>
      <c r="O25" s="49"/>
      <c r="P25" s="12" t="e">
        <f t="shared" si="0"/>
        <v>#VALUE!</v>
      </c>
      <c r="Q25" s="17" t="e">
        <f t="shared" si="3"/>
        <v>#VALUE!</v>
      </c>
    </row>
    <row r="26" spans="1:17">
      <c r="A26" s="15">
        <v>5</v>
      </c>
      <c r="B26" s="13" t="s">
        <v>53</v>
      </c>
      <c r="C26" s="39"/>
      <c r="D26" s="40"/>
      <c r="E26" s="40"/>
      <c r="F26" s="49" t="s">
        <v>15</v>
      </c>
      <c r="G26" s="45"/>
      <c r="H26" s="40"/>
      <c r="I26" s="46"/>
      <c r="J26" s="49"/>
      <c r="K26" s="49"/>
      <c r="L26" s="49"/>
      <c r="M26" s="45"/>
      <c r="N26" s="40"/>
      <c r="O26" s="53"/>
      <c r="P26" s="12" t="e">
        <f t="shared" si="0"/>
        <v>#VALUE!</v>
      </c>
      <c r="Q26" s="17" t="e">
        <f t="shared" si="3"/>
        <v>#VALUE!</v>
      </c>
    </row>
    <row r="27" spans="1:17">
      <c r="A27" s="15">
        <v>5</v>
      </c>
      <c r="B27" s="13" t="s">
        <v>53</v>
      </c>
      <c r="C27" s="39"/>
      <c r="D27" s="40"/>
      <c r="E27" s="40"/>
      <c r="F27" s="49" t="s">
        <v>16</v>
      </c>
      <c r="G27" s="45"/>
      <c r="H27" s="40"/>
      <c r="I27" s="46"/>
      <c r="J27" s="51"/>
      <c r="K27" s="40"/>
      <c r="L27" s="53"/>
      <c r="M27" s="45"/>
      <c r="N27" s="40"/>
      <c r="O27" s="49"/>
      <c r="P27" s="12" t="e">
        <f t="shared" si="0"/>
        <v>#VALUE!</v>
      </c>
      <c r="Q27" s="17" t="e">
        <f t="shared" si="3"/>
        <v>#VALUE!</v>
      </c>
    </row>
    <row r="28" spans="1:17">
      <c r="A28" s="15">
        <v>5</v>
      </c>
      <c r="B28" s="13" t="s">
        <v>53</v>
      </c>
      <c r="C28" s="39"/>
      <c r="D28" s="40"/>
      <c r="E28" s="40"/>
      <c r="F28" s="49" t="s">
        <v>15</v>
      </c>
      <c r="G28" s="45"/>
      <c r="H28" s="40"/>
      <c r="I28" s="46"/>
      <c r="J28" s="49"/>
      <c r="K28" s="49"/>
      <c r="L28" s="49"/>
      <c r="M28" s="45"/>
      <c r="N28" s="40"/>
      <c r="O28" s="53"/>
      <c r="P28" s="12" t="e">
        <f t="shared" si="0"/>
        <v>#VALUE!</v>
      </c>
      <c r="Q28" s="17" t="e">
        <f t="shared" si="3"/>
        <v>#VALUE!</v>
      </c>
    </row>
    <row r="29" spans="1:17">
      <c r="A29" s="15">
        <v>5</v>
      </c>
      <c r="B29" s="13" t="s">
        <v>53</v>
      </c>
      <c r="C29" s="39"/>
      <c r="D29" s="40"/>
      <c r="E29" s="40"/>
      <c r="F29" s="49" t="s">
        <v>16</v>
      </c>
      <c r="G29" s="45"/>
      <c r="H29" s="40"/>
      <c r="I29" s="46"/>
      <c r="J29" s="51"/>
      <c r="K29" s="40"/>
      <c r="L29" s="53"/>
      <c r="M29" s="45"/>
      <c r="N29" s="40"/>
      <c r="O29" s="53"/>
      <c r="P29" s="12" t="e">
        <f t="shared" si="0"/>
        <v>#VALUE!</v>
      </c>
      <c r="Q29" s="17" t="e">
        <f t="shared" si="3"/>
        <v>#VALUE!</v>
      </c>
    </row>
    <row r="30" spans="1:17">
      <c r="A30" s="15">
        <v>5</v>
      </c>
      <c r="B30" s="13" t="s">
        <v>53</v>
      </c>
      <c r="C30" s="39"/>
      <c r="D30" s="40"/>
      <c r="E30" s="40"/>
      <c r="F30" s="49" t="s">
        <v>15</v>
      </c>
      <c r="G30" s="45"/>
      <c r="H30" s="40"/>
      <c r="I30" s="46"/>
      <c r="J30" s="49"/>
      <c r="K30" s="49"/>
      <c r="L30" s="49"/>
      <c r="M30" s="45"/>
      <c r="N30" s="40"/>
      <c r="O30" s="49"/>
      <c r="P30" s="12" t="e">
        <f t="shared" si="0"/>
        <v>#VALUE!</v>
      </c>
      <c r="Q30" s="17" t="e">
        <f t="shared" si="3"/>
        <v>#VALUE!</v>
      </c>
    </row>
    <row r="31" spans="1:17">
      <c r="A31" s="15">
        <v>5</v>
      </c>
      <c r="B31" s="13" t="s">
        <v>53</v>
      </c>
      <c r="C31" s="39"/>
      <c r="D31" s="40"/>
      <c r="E31" s="40"/>
      <c r="F31" s="49" t="s">
        <v>16</v>
      </c>
      <c r="G31" s="45"/>
      <c r="H31" s="40"/>
      <c r="I31" s="46"/>
      <c r="J31" s="51"/>
      <c r="K31" s="40"/>
      <c r="L31" s="53"/>
      <c r="M31" s="45"/>
      <c r="N31" s="40"/>
      <c r="O31" s="53"/>
      <c r="P31" s="12" t="e">
        <f t="shared" si="0"/>
        <v>#VALUE!</v>
      </c>
      <c r="Q31" s="17" t="e">
        <f t="shared" si="3"/>
        <v>#VALUE!</v>
      </c>
    </row>
    <row r="32" spans="1:17" ht="15.75" thickBot="1">
      <c r="A32" s="10">
        <v>5</v>
      </c>
      <c r="B32" s="11" t="s">
        <v>53</v>
      </c>
      <c r="C32" s="37"/>
      <c r="D32" s="38"/>
      <c r="E32" s="38"/>
      <c r="F32" s="44" t="s">
        <v>15</v>
      </c>
      <c r="G32" s="41"/>
      <c r="H32" s="38"/>
      <c r="I32" s="52"/>
      <c r="J32" s="44"/>
      <c r="K32" s="44"/>
      <c r="L32" s="44"/>
      <c r="M32" s="41"/>
      <c r="N32" s="38"/>
      <c r="O32" s="44"/>
      <c r="P32" s="12" t="e">
        <f t="shared" si="0"/>
        <v>#VALUE!</v>
      </c>
      <c r="Q32" s="17" t="e">
        <f t="shared" si="3"/>
        <v>#VALUE!</v>
      </c>
    </row>
    <row r="33" spans="1:17">
      <c r="A33" s="15">
        <v>6</v>
      </c>
      <c r="B33" s="13" t="s">
        <v>53</v>
      </c>
      <c r="C33" s="39"/>
      <c r="D33" s="40"/>
      <c r="E33" s="40"/>
      <c r="F33" s="49" t="s">
        <v>16</v>
      </c>
      <c r="G33" s="45"/>
      <c r="H33" s="40"/>
      <c r="I33" s="46"/>
      <c r="J33" s="51"/>
      <c r="K33" s="40"/>
      <c r="L33" s="53"/>
      <c r="M33" s="45"/>
      <c r="N33" s="40"/>
      <c r="O33" s="53"/>
      <c r="P33" s="12" t="e">
        <f t="shared" si="0"/>
        <v>#VALUE!</v>
      </c>
      <c r="Q33" s="17" t="e">
        <f t="shared" si="3"/>
        <v>#VALUE!</v>
      </c>
    </row>
    <row r="34" spans="1:17">
      <c r="A34" s="15">
        <v>6</v>
      </c>
      <c r="B34" s="13" t="s">
        <v>53</v>
      </c>
      <c r="C34" s="39"/>
      <c r="D34" s="40"/>
      <c r="E34" s="40"/>
      <c r="F34" s="49" t="s">
        <v>15</v>
      </c>
      <c r="G34" s="45"/>
      <c r="H34" s="40"/>
      <c r="I34" s="46"/>
      <c r="J34" s="49"/>
      <c r="K34" s="49"/>
      <c r="L34" s="49"/>
      <c r="M34" s="45"/>
      <c r="N34" s="40"/>
      <c r="O34" s="53"/>
      <c r="P34" s="12" t="e">
        <f t="shared" si="0"/>
        <v>#VALUE!</v>
      </c>
      <c r="Q34" s="17" t="e">
        <f t="shared" si="3"/>
        <v>#VALUE!</v>
      </c>
    </row>
    <row r="35" spans="1:17">
      <c r="A35" s="15">
        <v>6</v>
      </c>
      <c r="B35" s="13" t="s">
        <v>53</v>
      </c>
      <c r="C35" s="39"/>
      <c r="D35" s="40"/>
      <c r="E35" s="40"/>
      <c r="F35" s="49" t="s">
        <v>16</v>
      </c>
      <c r="G35" s="45"/>
      <c r="H35" s="40"/>
      <c r="I35" s="46"/>
      <c r="J35" s="51"/>
      <c r="K35" s="40"/>
      <c r="L35" s="53"/>
      <c r="M35" s="45"/>
      <c r="N35" s="40"/>
      <c r="O35" s="53"/>
      <c r="P35" s="12" t="e">
        <f t="shared" si="0"/>
        <v>#VALUE!</v>
      </c>
      <c r="Q35" s="17" t="e">
        <f t="shared" si="3"/>
        <v>#VALUE!</v>
      </c>
    </row>
    <row r="36" spans="1:17">
      <c r="A36" s="15">
        <v>6</v>
      </c>
      <c r="B36" s="13" t="s">
        <v>53</v>
      </c>
      <c r="C36" s="39"/>
      <c r="D36" s="40"/>
      <c r="E36" s="40"/>
      <c r="F36" s="49" t="s">
        <v>15</v>
      </c>
      <c r="G36" s="45"/>
      <c r="H36" s="40"/>
      <c r="I36" s="46"/>
      <c r="J36" s="49"/>
      <c r="K36" s="49"/>
      <c r="L36" s="49"/>
      <c r="M36" s="45"/>
      <c r="N36" s="40"/>
      <c r="O36" s="53"/>
      <c r="P36" s="12" t="e">
        <f t="shared" si="0"/>
        <v>#VALUE!</v>
      </c>
      <c r="Q36" s="17" t="e">
        <f t="shared" si="3"/>
        <v>#VALUE!</v>
      </c>
    </row>
    <row r="37" spans="1:17">
      <c r="A37" s="15">
        <v>6</v>
      </c>
      <c r="B37" s="13" t="s">
        <v>53</v>
      </c>
      <c r="C37" s="39"/>
      <c r="D37" s="40"/>
      <c r="E37" s="40"/>
      <c r="F37" s="49" t="s">
        <v>16</v>
      </c>
      <c r="G37" s="45"/>
      <c r="H37" s="40"/>
      <c r="I37" s="46"/>
      <c r="J37" s="51"/>
      <c r="K37" s="40"/>
      <c r="L37" s="53"/>
      <c r="M37" s="45"/>
      <c r="N37" s="40"/>
      <c r="O37" s="53"/>
      <c r="P37" s="12" t="e">
        <f t="shared" si="0"/>
        <v>#VALUE!</v>
      </c>
      <c r="Q37" s="17" t="e">
        <f t="shared" si="3"/>
        <v>#VALUE!</v>
      </c>
    </row>
    <row r="38" spans="1:17">
      <c r="A38" s="15">
        <v>6</v>
      </c>
      <c r="B38" s="13" t="s">
        <v>53</v>
      </c>
      <c r="C38" s="39"/>
      <c r="D38" s="40"/>
      <c r="E38" s="40"/>
      <c r="F38" s="49" t="s">
        <v>15</v>
      </c>
      <c r="G38" s="45"/>
      <c r="H38" s="40"/>
      <c r="I38" s="46"/>
      <c r="J38" s="49"/>
      <c r="K38" s="49"/>
      <c r="L38" s="49"/>
      <c r="M38" s="45"/>
      <c r="N38" s="40"/>
      <c r="O38" s="53"/>
      <c r="P38" s="12" t="e">
        <f t="shared" si="0"/>
        <v>#VALUE!</v>
      </c>
      <c r="Q38" s="17" t="e">
        <f t="shared" si="3"/>
        <v>#VALUE!</v>
      </c>
    </row>
    <row r="39" spans="1:17">
      <c r="A39" s="15">
        <v>6</v>
      </c>
      <c r="B39" s="13" t="s">
        <v>53</v>
      </c>
      <c r="C39" s="39"/>
      <c r="D39" s="40"/>
      <c r="E39" s="40"/>
      <c r="F39" s="49" t="s">
        <v>16</v>
      </c>
      <c r="G39" s="45"/>
      <c r="H39" s="40"/>
      <c r="I39" s="46"/>
      <c r="J39" s="51"/>
      <c r="K39" s="40"/>
      <c r="L39" s="53"/>
      <c r="M39" s="45"/>
      <c r="N39" s="40"/>
      <c r="O39" s="53"/>
      <c r="P39" s="12" t="e">
        <f t="shared" si="0"/>
        <v>#VALUE!</v>
      </c>
      <c r="Q39" s="17" t="e">
        <f t="shared" si="3"/>
        <v>#VALUE!</v>
      </c>
    </row>
    <row r="40" spans="1:17">
      <c r="A40" s="15">
        <v>6</v>
      </c>
      <c r="B40" s="13" t="s">
        <v>53</v>
      </c>
      <c r="C40" s="39"/>
      <c r="D40" s="40"/>
      <c r="E40" s="40"/>
      <c r="F40" s="49" t="s">
        <v>15</v>
      </c>
      <c r="G40" s="45"/>
      <c r="H40" s="40"/>
      <c r="I40" s="46"/>
      <c r="J40" s="49"/>
      <c r="K40" s="49"/>
      <c r="L40" s="49"/>
      <c r="M40" s="45"/>
      <c r="N40" s="40"/>
      <c r="O40" s="53"/>
      <c r="P40" s="12" t="e">
        <f t="shared" si="0"/>
        <v>#VALUE!</v>
      </c>
      <c r="Q40" s="17" t="e">
        <f t="shared" si="3"/>
        <v>#VALUE!</v>
      </c>
    </row>
    <row r="41" spans="1:17">
      <c r="A41" s="15">
        <v>6</v>
      </c>
      <c r="B41" s="13" t="s">
        <v>53</v>
      </c>
      <c r="C41" s="39"/>
      <c r="D41" s="40"/>
      <c r="E41" s="40"/>
      <c r="F41" s="49" t="s">
        <v>16</v>
      </c>
      <c r="G41" s="45"/>
      <c r="H41" s="40"/>
      <c r="I41" s="46"/>
      <c r="J41" s="51"/>
      <c r="K41" s="40"/>
      <c r="L41" s="53"/>
      <c r="M41" s="45"/>
      <c r="N41" s="40"/>
      <c r="O41" s="53"/>
      <c r="P41" s="12" t="e">
        <f t="shared" si="0"/>
        <v>#VALUE!</v>
      </c>
      <c r="Q41" s="17" t="e">
        <f t="shared" si="3"/>
        <v>#VALUE!</v>
      </c>
    </row>
    <row r="42" spans="1:17">
      <c r="A42" s="15">
        <v>6</v>
      </c>
      <c r="B42" s="13" t="s">
        <v>53</v>
      </c>
      <c r="C42" s="39"/>
      <c r="D42" s="40"/>
      <c r="E42" s="40"/>
      <c r="F42" s="49" t="s">
        <v>15</v>
      </c>
      <c r="G42" s="45"/>
      <c r="H42" s="40"/>
      <c r="I42" s="46"/>
      <c r="J42" s="49"/>
      <c r="K42" s="49"/>
      <c r="L42" s="49"/>
      <c r="M42" s="45"/>
      <c r="N42" s="40"/>
      <c r="O42" s="49"/>
      <c r="P42" s="12" t="e">
        <f t="shared" si="0"/>
        <v>#VALUE!</v>
      </c>
      <c r="Q42" s="17" t="e">
        <f t="shared" si="3"/>
        <v>#VALUE!</v>
      </c>
    </row>
    <row r="43" spans="1:17">
      <c r="A43" s="15">
        <v>6</v>
      </c>
      <c r="B43" s="13" t="s">
        <v>53</v>
      </c>
      <c r="C43" s="39"/>
      <c r="D43" s="40"/>
      <c r="E43" s="40"/>
      <c r="F43" s="49" t="s">
        <v>16</v>
      </c>
      <c r="G43" s="45"/>
      <c r="H43" s="40"/>
      <c r="I43" s="46"/>
      <c r="J43" s="51"/>
      <c r="K43" s="40"/>
      <c r="L43" s="53"/>
      <c r="M43" s="45"/>
      <c r="N43" s="40"/>
      <c r="O43" s="53"/>
      <c r="P43" s="12" t="e">
        <f t="shared" si="0"/>
        <v>#VALUE!</v>
      </c>
      <c r="Q43" s="17" t="e">
        <f t="shared" si="3"/>
        <v>#VALUE!</v>
      </c>
    </row>
    <row r="44" spans="1:17">
      <c r="A44" s="15">
        <v>6</v>
      </c>
      <c r="B44" s="13" t="s">
        <v>53</v>
      </c>
      <c r="C44" s="39"/>
      <c r="D44" s="40"/>
      <c r="E44" s="40"/>
      <c r="F44" s="49" t="s">
        <v>15</v>
      </c>
      <c r="G44" s="45"/>
      <c r="H44" s="40"/>
      <c r="I44" s="46"/>
      <c r="J44" s="49"/>
      <c r="K44" s="49"/>
      <c r="L44" s="49"/>
      <c r="M44" s="45"/>
      <c r="N44" s="40"/>
      <c r="O44" s="53"/>
      <c r="P44" s="12" t="e">
        <f t="shared" si="0"/>
        <v>#VALUE!</v>
      </c>
      <c r="Q44" s="17" t="e">
        <f t="shared" si="3"/>
        <v>#VALUE!</v>
      </c>
    </row>
    <row r="45" spans="1:17">
      <c r="A45" s="15">
        <v>6</v>
      </c>
      <c r="B45" s="13" t="s">
        <v>53</v>
      </c>
      <c r="C45" s="39"/>
      <c r="D45" s="40"/>
      <c r="E45" s="40"/>
      <c r="F45" s="49" t="s">
        <v>16</v>
      </c>
      <c r="G45" s="45"/>
      <c r="H45" s="40"/>
      <c r="I45" s="46"/>
      <c r="J45" s="51"/>
      <c r="K45" s="40"/>
      <c r="L45" s="53"/>
      <c r="M45" s="45"/>
      <c r="N45" s="40"/>
      <c r="O45" s="53"/>
      <c r="P45" s="12" t="e">
        <f t="shared" si="0"/>
        <v>#VALUE!</v>
      </c>
      <c r="Q45" s="17" t="e">
        <f t="shared" si="3"/>
        <v>#VALUE!</v>
      </c>
    </row>
    <row r="46" spans="1:17">
      <c r="A46" s="15">
        <v>6</v>
      </c>
      <c r="B46" s="13" t="s">
        <v>53</v>
      </c>
      <c r="C46" s="39"/>
      <c r="D46" s="40"/>
      <c r="E46" s="40"/>
      <c r="F46" s="49" t="s">
        <v>15</v>
      </c>
      <c r="G46" s="45"/>
      <c r="H46" s="40"/>
      <c r="I46" s="46"/>
      <c r="J46" s="49"/>
      <c r="K46" s="49"/>
      <c r="L46" s="49"/>
      <c r="M46" s="45"/>
      <c r="N46" s="40"/>
      <c r="O46" s="53"/>
      <c r="P46" s="12" t="e">
        <f t="shared" si="0"/>
        <v>#VALUE!</v>
      </c>
      <c r="Q46" s="17" t="e">
        <f t="shared" si="3"/>
        <v>#VALUE!</v>
      </c>
    </row>
    <row r="47" spans="1:17">
      <c r="A47" s="15">
        <v>6</v>
      </c>
      <c r="B47" s="13" t="s">
        <v>53</v>
      </c>
      <c r="C47" s="39"/>
      <c r="D47" s="40"/>
      <c r="E47" s="40"/>
      <c r="F47" s="49" t="s">
        <v>16</v>
      </c>
      <c r="G47" s="45"/>
      <c r="H47" s="40"/>
      <c r="I47" s="46"/>
      <c r="J47" s="51"/>
      <c r="K47" s="40"/>
      <c r="L47" s="53"/>
      <c r="M47" s="45"/>
      <c r="N47" s="40"/>
      <c r="O47" s="53"/>
      <c r="P47" s="12" t="e">
        <f t="shared" si="0"/>
        <v>#VALUE!</v>
      </c>
      <c r="Q47" s="17" t="e">
        <f t="shared" si="3"/>
        <v>#VALUE!</v>
      </c>
    </row>
    <row r="48" spans="1:17">
      <c r="A48" s="15">
        <v>6</v>
      </c>
      <c r="B48" s="13" t="s">
        <v>53</v>
      </c>
      <c r="C48" s="39"/>
      <c r="D48" s="40"/>
      <c r="E48" s="40"/>
      <c r="F48" s="49" t="s">
        <v>15</v>
      </c>
      <c r="G48" s="45"/>
      <c r="H48" s="40"/>
      <c r="I48" s="46"/>
      <c r="J48" s="49"/>
      <c r="K48" s="49"/>
      <c r="L48" s="49"/>
      <c r="M48" s="45"/>
      <c r="N48" s="40"/>
      <c r="O48" s="53"/>
      <c r="P48" s="12" t="e">
        <f t="shared" si="0"/>
        <v>#VALUE!</v>
      </c>
      <c r="Q48" s="17" t="e">
        <f t="shared" si="3"/>
        <v>#VALUE!</v>
      </c>
    </row>
    <row r="49" spans="1:17">
      <c r="A49" s="15">
        <v>6</v>
      </c>
      <c r="B49" s="13" t="s">
        <v>53</v>
      </c>
      <c r="C49" s="39"/>
      <c r="D49" s="40"/>
      <c r="E49" s="40"/>
      <c r="F49" s="49" t="s">
        <v>16</v>
      </c>
      <c r="G49" s="45"/>
      <c r="H49" s="40"/>
      <c r="I49" s="46"/>
      <c r="J49" s="51"/>
      <c r="K49" s="40"/>
      <c r="L49" s="53"/>
      <c r="M49" s="45"/>
      <c r="N49" s="40"/>
      <c r="O49" s="53"/>
      <c r="P49" s="12" t="e">
        <f t="shared" si="0"/>
        <v>#VALUE!</v>
      </c>
      <c r="Q49" s="17" t="e">
        <f t="shared" si="3"/>
        <v>#VALUE!</v>
      </c>
    </row>
    <row r="50" spans="1:17">
      <c r="A50" s="15">
        <v>6</v>
      </c>
      <c r="B50" s="13" t="s">
        <v>53</v>
      </c>
      <c r="C50" s="39"/>
      <c r="D50" s="40"/>
      <c r="E50" s="40"/>
      <c r="F50" s="49" t="s">
        <v>15</v>
      </c>
      <c r="G50" s="45"/>
      <c r="H50" s="40"/>
      <c r="I50" s="46"/>
      <c r="J50" s="49"/>
      <c r="K50" s="49"/>
      <c r="L50" s="49"/>
      <c r="M50" s="45"/>
      <c r="N50" s="40"/>
      <c r="O50" s="49"/>
      <c r="P50" s="12" t="e">
        <f t="shared" si="0"/>
        <v>#VALUE!</v>
      </c>
      <c r="Q50" s="17" t="e">
        <f t="shared" si="3"/>
        <v>#VALUE!</v>
      </c>
    </row>
    <row r="51" spans="1:17">
      <c r="A51" s="15">
        <v>6</v>
      </c>
      <c r="B51" s="13" t="s">
        <v>53</v>
      </c>
      <c r="C51" s="39"/>
      <c r="D51" s="40"/>
      <c r="E51" s="40"/>
      <c r="F51" s="49" t="s">
        <v>16</v>
      </c>
      <c r="G51" s="45"/>
      <c r="H51" s="40"/>
      <c r="I51" s="46"/>
      <c r="J51" s="51"/>
      <c r="K51" s="40"/>
      <c r="L51" s="53"/>
      <c r="M51" s="51"/>
      <c r="N51" s="40"/>
      <c r="O51" s="49"/>
      <c r="P51" s="12" t="e">
        <f t="shared" si="0"/>
        <v>#VALUE!</v>
      </c>
      <c r="Q51" s="17" t="e">
        <f t="shared" si="3"/>
        <v>#VALUE!</v>
      </c>
    </row>
    <row r="52" spans="1:17">
      <c r="A52" s="15">
        <v>6</v>
      </c>
      <c r="B52" s="13" t="s">
        <v>53</v>
      </c>
      <c r="C52" s="39"/>
      <c r="D52" s="40"/>
      <c r="E52" s="40"/>
      <c r="F52" s="49" t="s">
        <v>15</v>
      </c>
      <c r="G52" s="45"/>
      <c r="H52" s="40"/>
      <c r="I52" s="46"/>
      <c r="J52" s="49"/>
      <c r="K52" s="49"/>
      <c r="L52" s="49"/>
      <c r="M52" s="51"/>
      <c r="N52" s="40"/>
      <c r="O52" s="53"/>
      <c r="P52" s="12" t="e">
        <f t="shared" si="0"/>
        <v>#VALUE!</v>
      </c>
      <c r="Q52" s="17" t="e">
        <f t="shared" si="3"/>
        <v>#VALUE!</v>
      </c>
    </row>
    <row r="53" spans="1:17">
      <c r="A53" s="15">
        <v>6</v>
      </c>
      <c r="B53" s="13" t="s">
        <v>53</v>
      </c>
      <c r="C53" s="39"/>
      <c r="D53" s="40"/>
      <c r="E53" s="40"/>
      <c r="F53" s="49" t="s">
        <v>16</v>
      </c>
      <c r="G53" s="45"/>
      <c r="H53" s="40"/>
      <c r="I53" s="46"/>
      <c r="J53" s="51"/>
      <c r="K53" s="40"/>
      <c r="L53" s="53"/>
      <c r="M53" s="54"/>
      <c r="N53" s="55"/>
      <c r="O53" s="49"/>
      <c r="P53" s="12" t="e">
        <f t="shared" si="0"/>
        <v>#VALUE!</v>
      </c>
      <c r="Q53" s="17" t="e">
        <f t="shared" si="3"/>
        <v>#VALUE!</v>
      </c>
    </row>
    <row r="54" spans="1:17">
      <c r="A54" s="15">
        <v>6</v>
      </c>
      <c r="B54" s="13" t="s">
        <v>53</v>
      </c>
      <c r="C54" s="39"/>
      <c r="D54" s="40"/>
      <c r="E54" s="40"/>
      <c r="F54" s="49" t="s">
        <v>15</v>
      </c>
      <c r="G54" s="45"/>
      <c r="H54" s="40"/>
      <c r="I54" s="46"/>
      <c r="J54" s="49"/>
      <c r="K54" s="49"/>
      <c r="L54" s="49"/>
      <c r="M54" s="45"/>
      <c r="N54" s="40"/>
      <c r="O54" s="53"/>
      <c r="P54" s="12" t="e">
        <f t="shared" si="0"/>
        <v>#VALUE!</v>
      </c>
      <c r="Q54" s="17" t="e">
        <f t="shared" si="3"/>
        <v>#VALUE!</v>
      </c>
    </row>
    <row r="55" spans="1:17">
      <c r="A55" s="15">
        <v>6</v>
      </c>
      <c r="B55" s="13" t="s">
        <v>53</v>
      </c>
      <c r="C55" s="39"/>
      <c r="D55" s="40"/>
      <c r="E55" s="40"/>
      <c r="F55" s="49" t="s">
        <v>16</v>
      </c>
      <c r="G55" s="45"/>
      <c r="H55" s="40"/>
      <c r="I55" s="46"/>
      <c r="J55" s="51"/>
      <c r="K55" s="40"/>
      <c r="L55" s="53"/>
      <c r="M55" s="45"/>
      <c r="N55" s="40"/>
      <c r="O55" s="53"/>
      <c r="P55" s="12" t="e">
        <f>B55*2</f>
        <v>#VALUE!</v>
      </c>
      <c r="Q55" s="17" t="e">
        <f t="shared" si="3"/>
        <v>#VALUE!</v>
      </c>
    </row>
    <row r="56" spans="1:17">
      <c r="A56" s="15">
        <v>6</v>
      </c>
      <c r="B56" s="13" t="s">
        <v>53</v>
      </c>
      <c r="C56" s="39"/>
      <c r="D56" s="40"/>
      <c r="E56" s="40"/>
      <c r="F56" s="49" t="s">
        <v>15</v>
      </c>
      <c r="G56" s="45"/>
      <c r="H56" s="40"/>
      <c r="I56" s="46"/>
      <c r="J56" s="49"/>
      <c r="K56" s="49"/>
      <c r="L56" s="49"/>
      <c r="M56" s="45"/>
      <c r="N56" s="40"/>
      <c r="O56" s="53"/>
      <c r="P56" s="12" t="e">
        <f>B56*2</f>
        <v>#VALUE!</v>
      </c>
      <c r="Q56" s="17" t="e">
        <f t="shared" si="3"/>
        <v>#VALUE!</v>
      </c>
    </row>
    <row r="57" spans="1:17">
      <c r="A57" s="15">
        <v>6</v>
      </c>
      <c r="B57" s="13" t="s">
        <v>53</v>
      </c>
      <c r="C57" s="39"/>
      <c r="D57" s="40"/>
      <c r="E57" s="40"/>
      <c r="F57" s="49" t="s">
        <v>16</v>
      </c>
      <c r="G57" s="45"/>
      <c r="H57" s="40"/>
      <c r="I57" s="46"/>
      <c r="J57" s="51"/>
      <c r="K57" s="40"/>
      <c r="L57" s="53"/>
      <c r="M57" s="45"/>
      <c r="N57" s="40"/>
      <c r="O57" s="53"/>
      <c r="P57" s="12" t="e">
        <f t="shared" ref="P57:P130" si="4">B57*2</f>
        <v>#VALUE!</v>
      </c>
      <c r="Q57" s="17" t="e">
        <f t="shared" si="3"/>
        <v>#VALUE!</v>
      </c>
    </row>
    <row r="58" spans="1:17">
      <c r="A58" s="15">
        <v>6</v>
      </c>
      <c r="B58" s="13" t="s">
        <v>53</v>
      </c>
      <c r="C58" s="39"/>
      <c r="D58" s="40"/>
      <c r="E58" s="40"/>
      <c r="F58" s="49" t="s">
        <v>15</v>
      </c>
      <c r="G58" s="45"/>
      <c r="H58" s="40"/>
      <c r="I58" s="46"/>
      <c r="J58" s="49"/>
      <c r="K58" s="49"/>
      <c r="L58" s="49"/>
      <c r="M58" s="45"/>
      <c r="N58" s="40"/>
      <c r="O58" s="53"/>
      <c r="P58" s="12" t="e">
        <f t="shared" si="4"/>
        <v>#VALUE!</v>
      </c>
      <c r="Q58" s="17" t="e">
        <f t="shared" si="3"/>
        <v>#VALUE!</v>
      </c>
    </row>
    <row r="59" spans="1:17">
      <c r="A59" s="15">
        <v>6</v>
      </c>
      <c r="B59" s="13" t="s">
        <v>53</v>
      </c>
      <c r="C59" s="39"/>
      <c r="D59" s="40"/>
      <c r="E59" s="40"/>
      <c r="F59" s="49" t="s">
        <v>16</v>
      </c>
      <c r="G59" s="45"/>
      <c r="H59" s="40"/>
      <c r="I59" s="46"/>
      <c r="J59" s="51"/>
      <c r="K59" s="40"/>
      <c r="L59" s="53"/>
      <c r="M59" s="45"/>
      <c r="N59" s="40"/>
      <c r="O59" s="53"/>
      <c r="P59" s="12" t="e">
        <f t="shared" si="4"/>
        <v>#VALUE!</v>
      </c>
      <c r="Q59" s="17" t="e">
        <f t="shared" si="3"/>
        <v>#VALUE!</v>
      </c>
    </row>
    <row r="60" spans="1:17">
      <c r="A60" s="15">
        <v>6</v>
      </c>
      <c r="B60" s="13" t="s">
        <v>53</v>
      </c>
      <c r="C60" s="39"/>
      <c r="D60" s="40"/>
      <c r="E60" s="40"/>
      <c r="F60" s="49" t="s">
        <v>15</v>
      </c>
      <c r="G60" s="45"/>
      <c r="H60" s="40"/>
      <c r="I60" s="46"/>
      <c r="J60" s="49"/>
      <c r="K60" s="49"/>
      <c r="L60" s="49"/>
      <c r="M60" s="45"/>
      <c r="N60" s="40"/>
      <c r="O60" s="53"/>
      <c r="P60" s="12" t="e">
        <f t="shared" si="4"/>
        <v>#VALUE!</v>
      </c>
      <c r="Q60" s="17" t="e">
        <f t="shared" si="3"/>
        <v>#VALUE!</v>
      </c>
    </row>
    <row r="61" spans="1:17">
      <c r="A61" s="15">
        <v>6</v>
      </c>
      <c r="B61" s="13" t="s">
        <v>53</v>
      </c>
      <c r="C61" s="39"/>
      <c r="D61" s="40"/>
      <c r="E61" s="40"/>
      <c r="F61" s="49" t="s">
        <v>16</v>
      </c>
      <c r="G61" s="45"/>
      <c r="H61" s="40"/>
      <c r="I61" s="46"/>
      <c r="J61" s="51"/>
      <c r="K61" s="40"/>
      <c r="L61" s="49"/>
      <c r="M61" s="45"/>
      <c r="N61" s="40"/>
      <c r="O61" s="53"/>
      <c r="P61" s="12" t="e">
        <f t="shared" si="4"/>
        <v>#VALUE!</v>
      </c>
      <c r="Q61" s="17" t="e">
        <f t="shared" si="3"/>
        <v>#VALUE!</v>
      </c>
    </row>
    <row r="62" spans="1:17">
      <c r="A62" s="15">
        <v>6</v>
      </c>
      <c r="B62" s="13" t="s">
        <v>53</v>
      </c>
      <c r="C62" s="39"/>
      <c r="D62" s="40"/>
      <c r="E62" s="40"/>
      <c r="F62" s="49" t="s">
        <v>15</v>
      </c>
      <c r="G62" s="45"/>
      <c r="H62" s="40"/>
      <c r="I62" s="56"/>
      <c r="J62" s="49"/>
      <c r="K62" s="40"/>
      <c r="L62" s="49"/>
      <c r="M62" s="45"/>
      <c r="N62" s="40"/>
      <c r="O62" s="53"/>
      <c r="P62" s="12" t="e">
        <f t="shared" si="4"/>
        <v>#VALUE!</v>
      </c>
      <c r="Q62" s="17" t="e">
        <f t="shared" si="3"/>
        <v>#VALUE!</v>
      </c>
    </row>
    <row r="63" spans="1:17">
      <c r="A63" s="15">
        <v>6</v>
      </c>
      <c r="B63" s="13" t="s">
        <v>53</v>
      </c>
      <c r="C63" s="39"/>
      <c r="D63" s="40"/>
      <c r="E63" s="40"/>
      <c r="F63" s="49" t="s">
        <v>16</v>
      </c>
      <c r="G63" s="45"/>
      <c r="H63" s="40"/>
      <c r="I63" s="56"/>
      <c r="J63" s="51"/>
      <c r="K63" s="40"/>
      <c r="L63" s="53"/>
      <c r="M63" s="45"/>
      <c r="N63" s="40"/>
      <c r="O63" s="53"/>
      <c r="P63" s="12" t="e">
        <f t="shared" si="4"/>
        <v>#VALUE!</v>
      </c>
      <c r="Q63" s="17" t="e">
        <f t="shared" si="3"/>
        <v>#VALUE!</v>
      </c>
    </row>
    <row r="64" spans="1:17">
      <c r="A64" s="15">
        <v>6</v>
      </c>
      <c r="B64" s="13" t="s">
        <v>53</v>
      </c>
      <c r="C64" s="39"/>
      <c r="D64" s="40"/>
      <c r="E64" s="40"/>
      <c r="F64" s="49" t="s">
        <v>15</v>
      </c>
      <c r="G64" s="45"/>
      <c r="H64" s="40"/>
      <c r="I64" s="46"/>
      <c r="J64" s="49"/>
      <c r="K64" s="49"/>
      <c r="L64" s="49"/>
      <c r="M64" s="45"/>
      <c r="N64" s="40"/>
      <c r="O64" s="53"/>
      <c r="P64" s="12" t="e">
        <f t="shared" si="4"/>
        <v>#VALUE!</v>
      </c>
      <c r="Q64" s="17" t="e">
        <f t="shared" si="3"/>
        <v>#VALUE!</v>
      </c>
    </row>
    <row r="65" spans="1:17">
      <c r="A65" s="15">
        <v>7</v>
      </c>
      <c r="B65" s="13" t="s">
        <v>53</v>
      </c>
      <c r="C65" s="39"/>
      <c r="D65" s="40"/>
      <c r="E65" s="40"/>
      <c r="F65" s="49" t="s">
        <v>16</v>
      </c>
      <c r="G65" s="45"/>
      <c r="H65" s="40"/>
      <c r="I65" s="56"/>
      <c r="J65" s="51"/>
      <c r="K65" s="40"/>
      <c r="L65" s="53"/>
      <c r="M65" s="45"/>
      <c r="N65" s="40"/>
      <c r="O65" s="53"/>
      <c r="P65" s="12" t="e">
        <f t="shared" si="4"/>
        <v>#VALUE!</v>
      </c>
      <c r="Q65" s="17" t="e">
        <f t="shared" si="3"/>
        <v>#VALUE!</v>
      </c>
    </row>
    <row r="66" spans="1:17">
      <c r="A66" s="15">
        <v>7</v>
      </c>
      <c r="B66" s="13" t="s">
        <v>53</v>
      </c>
      <c r="C66" s="39"/>
      <c r="D66" s="40"/>
      <c r="E66" s="40"/>
      <c r="F66" s="49" t="s">
        <v>15</v>
      </c>
      <c r="G66" s="45"/>
      <c r="H66" s="40"/>
      <c r="I66" s="46"/>
      <c r="J66" s="49"/>
      <c r="K66" s="49"/>
      <c r="L66" s="49"/>
      <c r="M66" s="45"/>
      <c r="N66" s="40"/>
      <c r="O66" s="53"/>
      <c r="P66" s="12" t="e">
        <f t="shared" si="4"/>
        <v>#VALUE!</v>
      </c>
      <c r="Q66" s="17" t="e">
        <f t="shared" si="3"/>
        <v>#VALUE!</v>
      </c>
    </row>
    <row r="67" spans="1:17">
      <c r="A67" s="15">
        <v>7</v>
      </c>
      <c r="B67" s="13" t="s">
        <v>53</v>
      </c>
      <c r="C67" s="39"/>
      <c r="D67" s="40"/>
      <c r="E67" s="40"/>
      <c r="F67" s="49" t="s">
        <v>16</v>
      </c>
      <c r="G67" s="45"/>
      <c r="H67" s="40"/>
      <c r="I67" s="46"/>
      <c r="J67" s="51"/>
      <c r="K67" s="40"/>
      <c r="L67" s="53"/>
      <c r="M67" s="45"/>
      <c r="N67" s="40"/>
      <c r="O67" s="53"/>
      <c r="P67" s="12" t="e">
        <f t="shared" si="4"/>
        <v>#VALUE!</v>
      </c>
      <c r="Q67" s="17" t="e">
        <f t="shared" si="3"/>
        <v>#VALUE!</v>
      </c>
    </row>
    <row r="68" spans="1:17">
      <c r="A68" s="15">
        <v>7</v>
      </c>
      <c r="B68" s="13" t="s">
        <v>53</v>
      </c>
      <c r="C68" s="39"/>
      <c r="D68" s="40"/>
      <c r="E68" s="40"/>
      <c r="F68" s="49" t="s">
        <v>15</v>
      </c>
      <c r="G68" s="45"/>
      <c r="H68" s="40"/>
      <c r="I68" s="46"/>
      <c r="J68" s="49"/>
      <c r="K68" s="49"/>
      <c r="L68" s="49"/>
      <c r="M68" s="45"/>
      <c r="N68" s="40"/>
      <c r="O68" s="53"/>
      <c r="P68" s="12" t="e">
        <f t="shared" si="4"/>
        <v>#VALUE!</v>
      </c>
      <c r="Q68" s="17" t="e">
        <f t="shared" si="3"/>
        <v>#VALUE!</v>
      </c>
    </row>
    <row r="69" spans="1:17">
      <c r="A69" s="15">
        <v>7</v>
      </c>
      <c r="B69" s="13" t="s">
        <v>53</v>
      </c>
      <c r="C69" s="39"/>
      <c r="D69" s="40"/>
      <c r="E69" s="40"/>
      <c r="F69" s="49" t="s">
        <v>16</v>
      </c>
      <c r="G69" s="45"/>
      <c r="H69" s="40"/>
      <c r="I69" s="56"/>
      <c r="J69" s="51"/>
      <c r="K69" s="40"/>
      <c r="L69" s="53"/>
      <c r="M69" s="45"/>
      <c r="N69" s="40"/>
      <c r="O69" s="53"/>
      <c r="P69" s="12" t="e">
        <f t="shared" si="4"/>
        <v>#VALUE!</v>
      </c>
      <c r="Q69" s="17" t="e">
        <f t="shared" si="3"/>
        <v>#VALUE!</v>
      </c>
    </row>
    <row r="70" spans="1:17">
      <c r="A70" s="15">
        <v>7</v>
      </c>
      <c r="B70" s="13" t="s">
        <v>53</v>
      </c>
      <c r="C70" s="39"/>
      <c r="D70" s="40"/>
      <c r="E70" s="40"/>
      <c r="F70" s="49" t="s">
        <v>15</v>
      </c>
      <c r="G70" s="45"/>
      <c r="H70" s="40"/>
      <c r="I70" s="46"/>
      <c r="J70" s="49"/>
      <c r="K70" s="49"/>
      <c r="L70" s="49"/>
      <c r="M70" s="45"/>
      <c r="N70" s="40"/>
      <c r="O70" s="53"/>
      <c r="P70" s="12" t="e">
        <f t="shared" si="4"/>
        <v>#VALUE!</v>
      </c>
      <c r="Q70" s="17" t="e">
        <f t="shared" si="3"/>
        <v>#VALUE!</v>
      </c>
    </row>
    <row r="71" spans="1:17">
      <c r="A71" s="15">
        <v>7</v>
      </c>
      <c r="B71" s="13" t="s">
        <v>53</v>
      </c>
      <c r="C71" s="39"/>
      <c r="D71" s="40"/>
      <c r="E71" s="40"/>
      <c r="F71" s="49" t="s">
        <v>16</v>
      </c>
      <c r="G71" s="45"/>
      <c r="H71" s="40"/>
      <c r="I71" s="46"/>
      <c r="J71" s="51"/>
      <c r="K71" s="40"/>
      <c r="L71" s="53"/>
      <c r="M71" s="45"/>
      <c r="N71" s="40"/>
      <c r="O71" s="53"/>
      <c r="P71" s="12" t="e">
        <f t="shared" si="4"/>
        <v>#VALUE!</v>
      </c>
      <c r="Q71" s="17" t="e">
        <f t="shared" si="3"/>
        <v>#VALUE!</v>
      </c>
    </row>
    <row r="72" spans="1:17">
      <c r="A72" s="15">
        <v>7</v>
      </c>
      <c r="B72" s="13" t="s">
        <v>53</v>
      </c>
      <c r="C72" s="39"/>
      <c r="D72" s="40"/>
      <c r="E72" s="40"/>
      <c r="F72" s="49" t="s">
        <v>15</v>
      </c>
      <c r="G72" s="45"/>
      <c r="H72" s="40"/>
      <c r="I72" s="46"/>
      <c r="J72" s="49"/>
      <c r="K72" s="49"/>
      <c r="L72" s="49"/>
      <c r="M72" s="45"/>
      <c r="N72" s="40"/>
      <c r="O72" s="53"/>
      <c r="P72" s="12" t="e">
        <f t="shared" si="4"/>
        <v>#VALUE!</v>
      </c>
      <c r="Q72" s="17" t="e">
        <f t="shared" si="3"/>
        <v>#VALUE!</v>
      </c>
    </row>
    <row r="73" spans="1:17">
      <c r="A73" s="15">
        <v>7</v>
      </c>
      <c r="B73" s="13" t="s">
        <v>53</v>
      </c>
      <c r="C73" s="39"/>
      <c r="D73" s="40"/>
      <c r="E73" s="40"/>
      <c r="F73" s="49" t="s">
        <v>16</v>
      </c>
      <c r="G73" s="45"/>
      <c r="H73" s="40"/>
      <c r="I73" s="46"/>
      <c r="J73" s="51"/>
      <c r="K73" s="40"/>
      <c r="L73" s="53"/>
      <c r="M73" s="45"/>
      <c r="N73" s="40"/>
      <c r="O73" s="49"/>
      <c r="P73" s="12" t="e">
        <f t="shared" si="4"/>
        <v>#VALUE!</v>
      </c>
      <c r="Q73" s="17" t="e">
        <f t="shared" ref="Q73:Q162" si="5">INT(B73/2)</f>
        <v>#VALUE!</v>
      </c>
    </row>
    <row r="74" spans="1:17">
      <c r="A74" s="15">
        <v>7</v>
      </c>
      <c r="B74" s="13" t="s">
        <v>53</v>
      </c>
      <c r="C74" s="39"/>
      <c r="D74" s="40"/>
      <c r="E74" s="40"/>
      <c r="F74" s="49" t="s">
        <v>15</v>
      </c>
      <c r="G74" s="45"/>
      <c r="H74" s="40"/>
      <c r="I74" s="46"/>
      <c r="J74" s="49"/>
      <c r="K74" s="49"/>
      <c r="L74" s="49"/>
      <c r="M74" s="45"/>
      <c r="N74" s="40"/>
      <c r="O74" s="53"/>
      <c r="P74" s="12" t="e">
        <f t="shared" si="4"/>
        <v>#VALUE!</v>
      </c>
      <c r="Q74" s="17" t="e">
        <f t="shared" si="5"/>
        <v>#VALUE!</v>
      </c>
    </row>
    <row r="75" spans="1:17">
      <c r="A75" s="15">
        <v>7</v>
      </c>
      <c r="B75" s="13" t="s">
        <v>53</v>
      </c>
      <c r="C75" s="39"/>
      <c r="D75" s="40"/>
      <c r="E75" s="40"/>
      <c r="F75" s="49" t="s">
        <v>16</v>
      </c>
      <c r="G75" s="45"/>
      <c r="H75" s="40"/>
      <c r="I75" s="46"/>
      <c r="J75" s="51"/>
      <c r="K75" s="57"/>
      <c r="L75" s="49"/>
      <c r="M75" s="45"/>
      <c r="N75" s="40"/>
      <c r="O75" s="53"/>
      <c r="P75" s="12" t="e">
        <f t="shared" si="4"/>
        <v>#VALUE!</v>
      </c>
      <c r="Q75" s="17" t="e">
        <f t="shared" si="5"/>
        <v>#VALUE!</v>
      </c>
    </row>
    <row r="76" spans="1:17">
      <c r="A76" s="15">
        <v>7</v>
      </c>
      <c r="B76" s="13" t="s">
        <v>53</v>
      </c>
      <c r="C76" s="39"/>
      <c r="D76" s="40"/>
      <c r="E76" s="40"/>
      <c r="F76" s="49" t="s">
        <v>15</v>
      </c>
      <c r="G76" s="45"/>
      <c r="H76" s="40"/>
      <c r="I76" s="46"/>
      <c r="J76" s="49"/>
      <c r="K76" s="49"/>
      <c r="L76" s="49"/>
      <c r="M76" s="45"/>
      <c r="N76" s="40"/>
      <c r="O76" s="53"/>
      <c r="P76" s="12" t="e">
        <f t="shared" si="4"/>
        <v>#VALUE!</v>
      </c>
      <c r="Q76" s="17" t="e">
        <f t="shared" si="5"/>
        <v>#VALUE!</v>
      </c>
    </row>
    <row r="77" spans="1:17">
      <c r="A77" s="15">
        <v>7</v>
      </c>
      <c r="B77" s="13" t="s">
        <v>53</v>
      </c>
      <c r="C77" s="39"/>
      <c r="D77" s="40"/>
      <c r="E77" s="40"/>
      <c r="F77" s="49" t="s">
        <v>16</v>
      </c>
      <c r="G77" s="45"/>
      <c r="H77" s="40"/>
      <c r="I77" s="46"/>
      <c r="J77" s="51"/>
      <c r="K77" s="57"/>
      <c r="L77" s="53"/>
      <c r="M77" s="45"/>
      <c r="N77" s="40"/>
      <c r="O77" s="53"/>
      <c r="P77" s="12" t="e">
        <f t="shared" si="4"/>
        <v>#VALUE!</v>
      </c>
      <c r="Q77" s="17" t="e">
        <f t="shared" si="5"/>
        <v>#VALUE!</v>
      </c>
    </row>
    <row r="78" spans="1:17">
      <c r="A78" s="15">
        <v>7</v>
      </c>
      <c r="B78" s="13" t="s">
        <v>53</v>
      </c>
      <c r="C78" s="39"/>
      <c r="D78" s="40"/>
      <c r="E78" s="40"/>
      <c r="F78" s="49" t="s">
        <v>15</v>
      </c>
      <c r="G78" s="45"/>
      <c r="H78" s="40"/>
      <c r="I78" s="46"/>
      <c r="J78" s="49"/>
      <c r="K78" s="49"/>
      <c r="L78" s="49"/>
      <c r="M78" s="45"/>
      <c r="N78" s="40"/>
      <c r="O78" s="53"/>
      <c r="P78" s="12" t="e">
        <f t="shared" si="4"/>
        <v>#VALUE!</v>
      </c>
      <c r="Q78" s="17" t="e">
        <f t="shared" si="5"/>
        <v>#VALUE!</v>
      </c>
    </row>
    <row r="79" spans="1:17">
      <c r="A79" s="15">
        <v>7</v>
      </c>
      <c r="B79" s="13" t="s">
        <v>53</v>
      </c>
      <c r="C79" s="39"/>
      <c r="D79" s="40"/>
      <c r="E79" s="40"/>
      <c r="F79" s="49" t="s">
        <v>16</v>
      </c>
      <c r="G79" s="45"/>
      <c r="H79" s="40"/>
      <c r="I79" s="46"/>
      <c r="J79" s="51"/>
      <c r="K79" s="57"/>
      <c r="L79" s="53"/>
      <c r="M79" s="45"/>
      <c r="N79" s="40"/>
      <c r="O79" s="53"/>
      <c r="P79" s="12" t="e">
        <f t="shared" si="4"/>
        <v>#VALUE!</v>
      </c>
      <c r="Q79" s="17" t="e">
        <f t="shared" si="5"/>
        <v>#VALUE!</v>
      </c>
    </row>
    <row r="80" spans="1:17">
      <c r="A80" s="15">
        <v>7</v>
      </c>
      <c r="B80" s="13" t="s">
        <v>53</v>
      </c>
      <c r="C80" s="39"/>
      <c r="D80" s="40"/>
      <c r="E80" s="40"/>
      <c r="F80" s="49" t="s">
        <v>15</v>
      </c>
      <c r="G80" s="45"/>
      <c r="H80" s="40"/>
      <c r="I80" s="46"/>
      <c r="J80" s="49"/>
      <c r="K80" s="49"/>
      <c r="L80" s="49"/>
      <c r="M80" s="45"/>
      <c r="N80" s="40"/>
      <c r="O80" s="53"/>
      <c r="P80" s="12" t="e">
        <f t="shared" si="4"/>
        <v>#VALUE!</v>
      </c>
      <c r="Q80" s="17" t="e">
        <f t="shared" si="5"/>
        <v>#VALUE!</v>
      </c>
    </row>
    <row r="81" spans="1:17">
      <c r="A81" s="15">
        <v>7</v>
      </c>
      <c r="B81" s="13" t="s">
        <v>53</v>
      </c>
      <c r="C81" s="39"/>
      <c r="D81" s="40"/>
      <c r="E81" s="40"/>
      <c r="F81" s="49" t="s">
        <v>16</v>
      </c>
      <c r="G81" s="45"/>
      <c r="H81" s="40"/>
      <c r="I81" s="46"/>
      <c r="J81" s="51"/>
      <c r="K81" s="57"/>
      <c r="L81" s="53"/>
      <c r="M81" s="45"/>
      <c r="N81" s="40"/>
      <c r="O81" s="49"/>
      <c r="P81" s="12" t="e">
        <f t="shared" si="4"/>
        <v>#VALUE!</v>
      </c>
      <c r="Q81" s="17" t="e">
        <f t="shared" si="5"/>
        <v>#VALUE!</v>
      </c>
    </row>
    <row r="82" spans="1:17">
      <c r="A82" s="15">
        <v>7</v>
      </c>
      <c r="B82" s="13" t="s">
        <v>53</v>
      </c>
      <c r="C82" s="39"/>
      <c r="D82" s="40"/>
      <c r="E82" s="40"/>
      <c r="F82" s="49" t="s">
        <v>15</v>
      </c>
      <c r="G82" s="45"/>
      <c r="H82" s="40"/>
      <c r="I82" s="56"/>
      <c r="J82" s="49"/>
      <c r="K82" s="49"/>
      <c r="L82" s="49"/>
      <c r="M82" s="45"/>
      <c r="N82" s="40"/>
      <c r="O82" s="49"/>
      <c r="P82" s="12" t="e">
        <f t="shared" si="4"/>
        <v>#VALUE!</v>
      </c>
      <c r="Q82" s="17" t="e">
        <f t="shared" si="5"/>
        <v>#VALUE!</v>
      </c>
    </row>
    <row r="83" spans="1:17">
      <c r="A83" s="15">
        <v>7</v>
      </c>
      <c r="B83" s="13" t="s">
        <v>53</v>
      </c>
      <c r="C83" s="39"/>
      <c r="D83" s="40"/>
      <c r="E83" s="40"/>
      <c r="F83" s="49" t="s">
        <v>16</v>
      </c>
      <c r="G83" s="45"/>
      <c r="H83" s="40"/>
      <c r="I83" s="56"/>
      <c r="J83" s="51"/>
      <c r="K83" s="40"/>
      <c r="L83" s="53"/>
      <c r="M83" s="45"/>
      <c r="N83" s="40"/>
      <c r="O83" s="49"/>
      <c r="P83" s="12" t="e">
        <f t="shared" si="4"/>
        <v>#VALUE!</v>
      </c>
      <c r="Q83" s="17" t="e">
        <f t="shared" si="5"/>
        <v>#VALUE!</v>
      </c>
    </row>
    <row r="84" spans="1:17">
      <c r="A84" s="15">
        <v>7</v>
      </c>
      <c r="B84" s="13" t="s">
        <v>53</v>
      </c>
      <c r="C84" s="39"/>
      <c r="D84" s="40"/>
      <c r="E84" s="40"/>
      <c r="F84" s="49" t="s">
        <v>15</v>
      </c>
      <c r="G84" s="45"/>
      <c r="H84" s="40"/>
      <c r="I84" s="56"/>
      <c r="J84" s="49"/>
      <c r="K84" s="49"/>
      <c r="L84" s="49"/>
      <c r="M84" s="45"/>
      <c r="N84" s="40"/>
      <c r="O84" s="49"/>
      <c r="P84" s="12" t="e">
        <f t="shared" si="4"/>
        <v>#VALUE!</v>
      </c>
      <c r="Q84" s="17" t="e">
        <f t="shared" si="5"/>
        <v>#VALUE!</v>
      </c>
    </row>
    <row r="85" spans="1:17">
      <c r="A85" s="15">
        <v>7</v>
      </c>
      <c r="B85" s="13" t="s">
        <v>53</v>
      </c>
      <c r="C85" s="39"/>
      <c r="D85" s="40"/>
      <c r="E85" s="40"/>
      <c r="F85" s="49" t="s">
        <v>16</v>
      </c>
      <c r="G85" s="45"/>
      <c r="H85" s="40"/>
      <c r="I85" s="56"/>
      <c r="J85" s="51"/>
      <c r="K85" s="40"/>
      <c r="L85" s="53"/>
      <c r="M85" s="45"/>
      <c r="N85" s="40"/>
      <c r="O85" s="49"/>
      <c r="P85" s="12" t="e">
        <f t="shared" si="4"/>
        <v>#VALUE!</v>
      </c>
      <c r="Q85" s="17" t="e">
        <f t="shared" si="5"/>
        <v>#VALUE!</v>
      </c>
    </row>
    <row r="86" spans="1:17">
      <c r="A86" s="15">
        <v>7</v>
      </c>
      <c r="B86" s="13" t="s">
        <v>53</v>
      </c>
      <c r="C86" s="39"/>
      <c r="D86" s="40"/>
      <c r="E86" s="40"/>
      <c r="F86" s="49" t="s">
        <v>15</v>
      </c>
      <c r="G86" s="45"/>
      <c r="H86" s="40"/>
      <c r="I86" s="56"/>
      <c r="J86" s="49"/>
      <c r="K86" s="49"/>
      <c r="L86" s="49"/>
      <c r="M86" s="45"/>
      <c r="N86" s="40"/>
      <c r="O86" s="49"/>
      <c r="P86" s="12" t="e">
        <f t="shared" si="4"/>
        <v>#VALUE!</v>
      </c>
      <c r="Q86" s="17" t="e">
        <f t="shared" si="5"/>
        <v>#VALUE!</v>
      </c>
    </row>
    <row r="87" spans="1:17">
      <c r="A87" s="15">
        <v>7</v>
      </c>
      <c r="B87" s="13" t="s">
        <v>53</v>
      </c>
      <c r="C87" s="39"/>
      <c r="D87" s="40"/>
      <c r="E87" s="40"/>
      <c r="F87" s="49" t="s">
        <v>16</v>
      </c>
      <c r="G87" s="45"/>
      <c r="H87" s="40"/>
      <c r="I87" s="56"/>
      <c r="J87" s="51"/>
      <c r="K87" s="40"/>
      <c r="L87" s="53"/>
      <c r="M87" s="45"/>
      <c r="N87" s="40"/>
      <c r="O87" s="49"/>
      <c r="P87" s="12" t="e">
        <f t="shared" si="4"/>
        <v>#VALUE!</v>
      </c>
      <c r="Q87" s="17" t="e">
        <f t="shared" si="5"/>
        <v>#VALUE!</v>
      </c>
    </row>
    <row r="88" spans="1:17">
      <c r="A88" s="15">
        <v>7</v>
      </c>
      <c r="B88" s="13" t="s">
        <v>53</v>
      </c>
      <c r="C88" s="39"/>
      <c r="D88" s="40"/>
      <c r="E88" s="40"/>
      <c r="F88" s="49" t="s">
        <v>15</v>
      </c>
      <c r="G88" s="45"/>
      <c r="H88" s="40"/>
      <c r="I88" s="56"/>
      <c r="J88" s="49"/>
      <c r="K88" s="49"/>
      <c r="L88" s="49"/>
      <c r="M88" s="45"/>
      <c r="N88" s="40"/>
      <c r="O88" s="53"/>
      <c r="P88" s="12" t="e">
        <f t="shared" si="4"/>
        <v>#VALUE!</v>
      </c>
      <c r="Q88" s="17" t="e">
        <f t="shared" si="5"/>
        <v>#VALUE!</v>
      </c>
    </row>
    <row r="89" spans="1:17">
      <c r="A89" s="15">
        <v>7</v>
      </c>
      <c r="B89" s="13" t="s">
        <v>53</v>
      </c>
      <c r="C89" s="39"/>
      <c r="D89" s="40"/>
      <c r="E89" s="40"/>
      <c r="F89" s="49" t="s">
        <v>16</v>
      </c>
      <c r="G89" s="45"/>
      <c r="H89" s="40"/>
      <c r="I89" s="46"/>
      <c r="J89" s="51"/>
      <c r="K89" s="40"/>
      <c r="L89" s="53"/>
      <c r="M89" s="45"/>
      <c r="N89" s="40"/>
      <c r="O89" s="53"/>
      <c r="P89" s="12" t="e">
        <f t="shared" si="4"/>
        <v>#VALUE!</v>
      </c>
      <c r="Q89" s="17" t="e">
        <f t="shared" si="5"/>
        <v>#VALUE!</v>
      </c>
    </row>
    <row r="90" spans="1:17">
      <c r="A90" s="15">
        <v>7</v>
      </c>
      <c r="B90" s="13" t="s">
        <v>53</v>
      </c>
      <c r="C90" s="39"/>
      <c r="D90" s="40"/>
      <c r="E90" s="40"/>
      <c r="F90" s="49" t="s">
        <v>15</v>
      </c>
      <c r="G90" s="45"/>
      <c r="H90" s="40"/>
      <c r="I90" s="46"/>
      <c r="J90" s="49"/>
      <c r="K90" s="49"/>
      <c r="L90" s="49"/>
      <c r="M90" s="45"/>
      <c r="N90" s="40"/>
      <c r="O90" s="53"/>
      <c r="P90" s="12" t="e">
        <f t="shared" si="4"/>
        <v>#VALUE!</v>
      </c>
      <c r="Q90" s="17" t="e">
        <f t="shared" si="5"/>
        <v>#VALUE!</v>
      </c>
    </row>
    <row r="91" spans="1:17">
      <c r="A91" s="15">
        <v>7</v>
      </c>
      <c r="B91" s="13" t="s">
        <v>53</v>
      </c>
      <c r="C91" s="39"/>
      <c r="D91" s="40"/>
      <c r="E91" s="40"/>
      <c r="F91" s="49" t="s">
        <v>16</v>
      </c>
      <c r="G91" s="45"/>
      <c r="H91" s="40"/>
      <c r="I91" s="56"/>
      <c r="J91" s="51"/>
      <c r="K91" s="40"/>
      <c r="L91" s="49"/>
      <c r="M91" s="45"/>
      <c r="N91" s="40"/>
      <c r="O91" s="49"/>
      <c r="P91" s="12" t="e">
        <f t="shared" si="4"/>
        <v>#VALUE!</v>
      </c>
      <c r="Q91" s="17" t="e">
        <f t="shared" si="5"/>
        <v>#VALUE!</v>
      </c>
    </row>
    <row r="92" spans="1:17">
      <c r="A92" s="15">
        <v>7</v>
      </c>
      <c r="B92" s="13" t="s">
        <v>53</v>
      </c>
      <c r="C92" s="39"/>
      <c r="D92" s="40"/>
      <c r="E92" s="40"/>
      <c r="F92" s="49" t="s">
        <v>15</v>
      </c>
      <c r="G92" s="45"/>
      <c r="H92" s="40"/>
      <c r="I92" s="56"/>
      <c r="J92" s="51"/>
      <c r="K92" s="40"/>
      <c r="L92" s="49"/>
      <c r="M92" s="45"/>
      <c r="N92" s="40"/>
      <c r="O92" s="49"/>
      <c r="P92" s="12" t="e">
        <f t="shared" si="4"/>
        <v>#VALUE!</v>
      </c>
      <c r="Q92" s="17" t="e">
        <f t="shared" si="5"/>
        <v>#VALUE!</v>
      </c>
    </row>
    <row r="93" spans="1:17">
      <c r="A93" s="15">
        <v>7</v>
      </c>
      <c r="B93" s="13" t="s">
        <v>53</v>
      </c>
      <c r="C93" s="39"/>
      <c r="D93" s="40"/>
      <c r="E93" s="40"/>
      <c r="F93" s="49" t="s">
        <v>16</v>
      </c>
      <c r="G93" s="45"/>
      <c r="H93" s="40"/>
      <c r="I93" s="56"/>
      <c r="J93" s="51"/>
      <c r="K93" s="40"/>
      <c r="L93" s="53"/>
      <c r="M93" s="45"/>
      <c r="N93" s="40"/>
      <c r="O93" s="49"/>
      <c r="P93" s="12" t="e">
        <f t="shared" si="4"/>
        <v>#VALUE!</v>
      </c>
      <c r="Q93" s="17" t="e">
        <f t="shared" si="5"/>
        <v>#VALUE!</v>
      </c>
    </row>
    <row r="94" spans="1:17">
      <c r="A94" s="15">
        <v>7</v>
      </c>
      <c r="B94" s="13" t="s">
        <v>53</v>
      </c>
      <c r="C94" s="39"/>
      <c r="D94" s="40"/>
      <c r="E94" s="40"/>
      <c r="F94" s="49" t="s">
        <v>15</v>
      </c>
      <c r="G94" s="45"/>
      <c r="H94" s="40"/>
      <c r="I94" s="56"/>
      <c r="J94" s="49"/>
      <c r="K94" s="49"/>
      <c r="L94" s="49"/>
      <c r="M94" s="45"/>
      <c r="N94" s="40"/>
      <c r="O94" s="53"/>
      <c r="P94" s="12" t="e">
        <f t="shared" si="4"/>
        <v>#VALUE!</v>
      </c>
      <c r="Q94" s="17" t="e">
        <f t="shared" si="5"/>
        <v>#VALUE!</v>
      </c>
    </row>
    <row r="95" spans="1:17">
      <c r="A95" s="15">
        <v>7</v>
      </c>
      <c r="B95" s="13" t="s">
        <v>53</v>
      </c>
      <c r="C95" s="39"/>
      <c r="D95" s="40"/>
      <c r="E95" s="40"/>
      <c r="F95" s="49" t="s">
        <v>16</v>
      </c>
      <c r="G95" s="45"/>
      <c r="H95" s="40"/>
      <c r="I95" s="46"/>
      <c r="J95" s="51"/>
      <c r="K95" s="40"/>
      <c r="L95" s="53"/>
      <c r="M95" s="45"/>
      <c r="N95" s="40"/>
      <c r="O95" s="53"/>
      <c r="P95" s="12" t="e">
        <f t="shared" si="4"/>
        <v>#VALUE!</v>
      </c>
      <c r="Q95" s="17" t="e">
        <f t="shared" si="5"/>
        <v>#VALUE!</v>
      </c>
    </row>
    <row r="96" spans="1:17">
      <c r="A96" s="15">
        <v>7</v>
      </c>
      <c r="B96" s="13" t="s">
        <v>53</v>
      </c>
      <c r="C96" s="39"/>
      <c r="D96" s="40"/>
      <c r="E96" s="40"/>
      <c r="F96" s="49" t="s">
        <v>15</v>
      </c>
      <c r="G96" s="45"/>
      <c r="H96" s="40"/>
      <c r="I96" s="46"/>
      <c r="J96" s="49"/>
      <c r="K96" s="49"/>
      <c r="L96" s="49"/>
      <c r="M96" s="45"/>
      <c r="N96" s="40"/>
      <c r="O96" s="53"/>
      <c r="P96" s="12" t="e">
        <f t="shared" si="4"/>
        <v>#VALUE!</v>
      </c>
      <c r="Q96" s="17" t="e">
        <f t="shared" si="5"/>
        <v>#VALUE!</v>
      </c>
    </row>
    <row r="97" spans="1:17">
      <c r="A97" s="15">
        <v>7</v>
      </c>
      <c r="B97" s="13" t="s">
        <v>53</v>
      </c>
      <c r="C97" s="39"/>
      <c r="D97" s="40"/>
      <c r="E97" s="40"/>
      <c r="F97" s="49" t="s">
        <v>16</v>
      </c>
      <c r="G97" s="45"/>
      <c r="H97" s="40"/>
      <c r="I97" s="49"/>
      <c r="J97" s="49"/>
      <c r="K97" s="49"/>
      <c r="L97" s="49"/>
      <c r="M97" s="45"/>
      <c r="N97" s="40"/>
      <c r="O97" s="49"/>
      <c r="P97" s="12" t="e">
        <f t="shared" si="4"/>
        <v>#VALUE!</v>
      </c>
      <c r="Q97" s="17" t="e">
        <f t="shared" si="5"/>
        <v>#VALUE!</v>
      </c>
    </row>
    <row r="98" spans="1:17">
      <c r="A98" s="15">
        <v>7</v>
      </c>
      <c r="B98" s="13" t="s">
        <v>53</v>
      </c>
      <c r="C98" s="39"/>
      <c r="D98" s="40"/>
      <c r="E98" s="40"/>
      <c r="F98" s="49" t="s">
        <v>15</v>
      </c>
      <c r="G98" s="45"/>
      <c r="H98" s="40"/>
      <c r="I98" s="46"/>
      <c r="J98" s="49"/>
      <c r="K98" s="49"/>
      <c r="L98" s="49"/>
      <c r="M98" s="45"/>
      <c r="N98" s="40"/>
      <c r="O98" s="53"/>
      <c r="P98" s="12" t="e">
        <f t="shared" si="4"/>
        <v>#VALUE!</v>
      </c>
      <c r="Q98" s="17" t="e">
        <f t="shared" si="5"/>
        <v>#VALUE!</v>
      </c>
    </row>
    <row r="99" spans="1:17">
      <c r="A99" s="15">
        <v>7</v>
      </c>
      <c r="B99" s="13" t="s">
        <v>53</v>
      </c>
      <c r="C99" s="39"/>
      <c r="D99" s="40"/>
      <c r="E99" s="40"/>
      <c r="F99" s="49" t="s">
        <v>16</v>
      </c>
      <c r="G99" s="45"/>
      <c r="H99" s="40"/>
      <c r="I99" s="49"/>
      <c r="J99" s="49"/>
      <c r="K99" s="49"/>
      <c r="L99" s="49"/>
      <c r="M99" s="45"/>
      <c r="N99" s="40"/>
      <c r="O99" s="49"/>
      <c r="P99" s="12" t="e">
        <f t="shared" si="4"/>
        <v>#VALUE!</v>
      </c>
      <c r="Q99" s="17" t="e">
        <f t="shared" si="5"/>
        <v>#VALUE!</v>
      </c>
    </row>
    <row r="100" spans="1:17">
      <c r="A100" s="15">
        <v>7</v>
      </c>
      <c r="B100" s="13" t="s">
        <v>53</v>
      </c>
      <c r="C100" s="39"/>
      <c r="D100" s="40"/>
      <c r="E100" s="40"/>
      <c r="F100" s="49" t="s">
        <v>15</v>
      </c>
      <c r="G100" s="45"/>
      <c r="H100" s="40"/>
      <c r="I100" s="46"/>
      <c r="J100" s="49"/>
      <c r="K100" s="49"/>
      <c r="L100" s="49"/>
      <c r="M100" s="45"/>
      <c r="N100" s="40"/>
      <c r="O100" s="53"/>
      <c r="P100" s="12" t="e">
        <f t="shared" si="4"/>
        <v>#VALUE!</v>
      </c>
      <c r="Q100" s="17" t="e">
        <f t="shared" si="5"/>
        <v>#VALUE!</v>
      </c>
    </row>
    <row r="101" spans="1:17">
      <c r="A101" s="15">
        <v>7</v>
      </c>
      <c r="B101" s="13" t="s">
        <v>53</v>
      </c>
      <c r="C101" s="39"/>
      <c r="D101" s="40"/>
      <c r="E101" s="40"/>
      <c r="F101" s="49" t="s">
        <v>16</v>
      </c>
      <c r="G101" s="45"/>
      <c r="H101" s="40"/>
      <c r="I101" s="46"/>
      <c r="J101" s="51"/>
      <c r="K101" s="40"/>
      <c r="L101" s="49"/>
      <c r="M101" s="45"/>
      <c r="N101" s="40"/>
      <c r="O101" s="49"/>
      <c r="P101" s="12" t="e">
        <f t="shared" si="4"/>
        <v>#VALUE!</v>
      </c>
      <c r="Q101" s="17" t="e">
        <f t="shared" si="5"/>
        <v>#VALUE!</v>
      </c>
    </row>
    <row r="102" spans="1:17">
      <c r="A102" s="15">
        <v>7</v>
      </c>
      <c r="B102" s="13" t="s">
        <v>53</v>
      </c>
      <c r="C102" s="39"/>
      <c r="D102" s="40"/>
      <c r="E102" s="40"/>
      <c r="F102" s="49" t="s">
        <v>15</v>
      </c>
      <c r="G102" s="45"/>
      <c r="H102" s="40"/>
      <c r="I102" s="56"/>
      <c r="J102" s="49"/>
      <c r="K102" s="49"/>
      <c r="L102" s="49"/>
      <c r="M102" s="45"/>
      <c r="N102" s="40"/>
      <c r="O102" s="53"/>
      <c r="P102" s="12" t="e">
        <f t="shared" si="4"/>
        <v>#VALUE!</v>
      </c>
      <c r="Q102" s="17" t="e">
        <f t="shared" si="5"/>
        <v>#VALUE!</v>
      </c>
    </row>
    <row r="103" spans="1:17">
      <c r="A103" s="15">
        <v>7</v>
      </c>
      <c r="B103" s="13" t="s">
        <v>53</v>
      </c>
      <c r="C103" s="39"/>
      <c r="D103" s="40"/>
      <c r="E103" s="40"/>
      <c r="F103" s="49" t="s">
        <v>16</v>
      </c>
      <c r="G103" s="45"/>
      <c r="H103" s="40"/>
      <c r="I103" s="56"/>
      <c r="J103" s="51"/>
      <c r="K103" s="40"/>
      <c r="L103" s="49"/>
      <c r="M103" s="45"/>
      <c r="N103" s="40"/>
      <c r="O103" s="53"/>
      <c r="P103" s="12" t="e">
        <f t="shared" si="4"/>
        <v>#VALUE!</v>
      </c>
      <c r="Q103" s="17" t="e">
        <f t="shared" si="5"/>
        <v>#VALUE!</v>
      </c>
    </row>
    <row r="104" spans="1:17">
      <c r="A104" s="15">
        <v>7</v>
      </c>
      <c r="B104" s="13" t="s">
        <v>53</v>
      </c>
      <c r="C104" s="39"/>
      <c r="D104" s="40"/>
      <c r="E104" s="40"/>
      <c r="F104" s="49" t="s">
        <v>15</v>
      </c>
      <c r="G104" s="45"/>
      <c r="H104" s="40"/>
      <c r="I104" s="46"/>
      <c r="J104" s="49"/>
      <c r="K104" s="49"/>
      <c r="L104" s="49"/>
      <c r="M104" s="45"/>
      <c r="N104" s="40"/>
      <c r="O104" s="49"/>
      <c r="P104" s="12" t="e">
        <f t="shared" si="4"/>
        <v>#VALUE!</v>
      </c>
      <c r="Q104" s="17" t="e">
        <f t="shared" si="5"/>
        <v>#VALUE!</v>
      </c>
    </row>
    <row r="105" spans="1:17">
      <c r="A105" s="15">
        <v>7</v>
      </c>
      <c r="B105" s="13" t="s">
        <v>53</v>
      </c>
      <c r="C105" s="39"/>
      <c r="D105" s="40"/>
      <c r="E105" s="40"/>
      <c r="F105" s="49" t="s">
        <v>16</v>
      </c>
      <c r="G105" s="45"/>
      <c r="H105" s="40"/>
      <c r="I105" s="46"/>
      <c r="J105" s="51"/>
      <c r="K105" s="40"/>
      <c r="L105" s="53"/>
      <c r="M105" s="45"/>
      <c r="N105" s="40"/>
      <c r="O105" s="53"/>
      <c r="P105" s="12" t="e">
        <f t="shared" si="4"/>
        <v>#VALUE!</v>
      </c>
      <c r="Q105" s="17" t="e">
        <f t="shared" si="5"/>
        <v>#VALUE!</v>
      </c>
    </row>
    <row r="106" spans="1:17">
      <c r="A106" s="15">
        <v>7</v>
      </c>
      <c r="B106" s="13" t="s">
        <v>53</v>
      </c>
      <c r="C106" s="39"/>
      <c r="D106" s="40"/>
      <c r="E106" s="40"/>
      <c r="F106" s="49" t="s">
        <v>15</v>
      </c>
      <c r="G106" s="45"/>
      <c r="H106" s="40"/>
      <c r="I106" s="56"/>
      <c r="J106" s="49"/>
      <c r="K106" s="49"/>
      <c r="L106" s="49"/>
      <c r="M106" s="45"/>
      <c r="N106" s="40"/>
      <c r="O106" s="49"/>
      <c r="P106" s="12" t="e">
        <f t="shared" si="4"/>
        <v>#VALUE!</v>
      </c>
      <c r="Q106" s="17" t="e">
        <f t="shared" si="5"/>
        <v>#VALUE!</v>
      </c>
    </row>
    <row r="107" spans="1:17">
      <c r="A107" s="15">
        <v>7</v>
      </c>
      <c r="B107" s="13" t="s">
        <v>53</v>
      </c>
      <c r="C107" s="39"/>
      <c r="D107" s="40"/>
      <c r="E107" s="40"/>
      <c r="F107" s="49" t="s">
        <v>16</v>
      </c>
      <c r="G107" s="45"/>
      <c r="H107" s="40"/>
      <c r="I107" s="46"/>
      <c r="J107" s="51"/>
      <c r="K107" s="40"/>
      <c r="L107" s="53"/>
      <c r="M107" s="45"/>
      <c r="N107" s="40"/>
      <c r="O107" s="49"/>
      <c r="P107" s="12" t="e">
        <f t="shared" si="4"/>
        <v>#VALUE!</v>
      </c>
      <c r="Q107" s="17" t="e">
        <f t="shared" si="5"/>
        <v>#VALUE!</v>
      </c>
    </row>
    <row r="108" spans="1:17">
      <c r="A108" s="15">
        <v>7</v>
      </c>
      <c r="B108" s="13" t="s">
        <v>53</v>
      </c>
      <c r="C108" s="39"/>
      <c r="D108" s="40"/>
      <c r="E108" s="40"/>
      <c r="F108" s="49" t="s">
        <v>15</v>
      </c>
      <c r="G108" s="45"/>
      <c r="H108" s="40"/>
      <c r="I108" s="46"/>
      <c r="J108" s="49"/>
      <c r="K108" s="49"/>
      <c r="L108" s="49"/>
      <c r="M108" s="45"/>
      <c r="N108" s="40"/>
      <c r="O108" s="53"/>
      <c r="P108" s="12" t="e">
        <f t="shared" si="4"/>
        <v>#VALUE!</v>
      </c>
      <c r="Q108" s="17" t="e">
        <f t="shared" si="5"/>
        <v>#VALUE!</v>
      </c>
    </row>
    <row r="109" spans="1:17">
      <c r="A109" s="15">
        <v>7</v>
      </c>
      <c r="B109" s="13" t="s">
        <v>53</v>
      </c>
      <c r="C109" s="39"/>
      <c r="D109" s="40"/>
      <c r="E109" s="40"/>
      <c r="F109" s="49" t="s">
        <v>16</v>
      </c>
      <c r="G109" s="45"/>
      <c r="H109" s="40"/>
      <c r="I109" s="46"/>
      <c r="J109" s="51"/>
      <c r="K109" s="40"/>
      <c r="L109" s="53"/>
      <c r="M109" s="45"/>
      <c r="N109" s="40"/>
      <c r="O109" s="53"/>
      <c r="P109" s="12" t="e">
        <f t="shared" si="4"/>
        <v>#VALUE!</v>
      </c>
      <c r="Q109" s="17" t="e">
        <f t="shared" si="5"/>
        <v>#VALUE!</v>
      </c>
    </row>
    <row r="110" spans="1:17">
      <c r="A110" s="15">
        <v>7</v>
      </c>
      <c r="B110" s="13" t="s">
        <v>53</v>
      </c>
      <c r="C110" s="39"/>
      <c r="D110" s="40"/>
      <c r="E110" s="40"/>
      <c r="F110" s="49" t="s">
        <v>15</v>
      </c>
      <c r="G110" s="45"/>
      <c r="H110" s="40"/>
      <c r="I110" s="46"/>
      <c r="J110" s="49"/>
      <c r="K110" s="49"/>
      <c r="L110" s="49"/>
      <c r="M110" s="45"/>
      <c r="N110" s="40"/>
      <c r="O110" s="53"/>
      <c r="P110" s="12" t="e">
        <f t="shared" si="4"/>
        <v>#VALUE!</v>
      </c>
      <c r="Q110" s="17" t="e">
        <f t="shared" si="5"/>
        <v>#VALUE!</v>
      </c>
    </row>
    <row r="111" spans="1:17">
      <c r="A111" s="15">
        <v>7</v>
      </c>
      <c r="B111" s="13" t="s">
        <v>53</v>
      </c>
      <c r="C111" s="39"/>
      <c r="D111" s="40"/>
      <c r="E111" s="40"/>
      <c r="F111" s="49" t="s">
        <v>16</v>
      </c>
      <c r="G111" s="45"/>
      <c r="H111" s="40"/>
      <c r="I111" s="56"/>
      <c r="J111" s="51"/>
      <c r="K111" s="40"/>
      <c r="L111" s="53"/>
      <c r="M111" s="45"/>
      <c r="N111" s="40"/>
      <c r="O111" s="53"/>
      <c r="P111" s="12" t="e">
        <f t="shared" si="4"/>
        <v>#VALUE!</v>
      </c>
      <c r="Q111" s="17" t="e">
        <f t="shared" si="5"/>
        <v>#VALUE!</v>
      </c>
    </row>
    <row r="112" spans="1:17">
      <c r="A112" s="15">
        <v>7</v>
      </c>
      <c r="B112" s="13" t="s">
        <v>53</v>
      </c>
      <c r="C112" s="39"/>
      <c r="D112" s="40"/>
      <c r="E112" s="40"/>
      <c r="F112" s="49" t="s">
        <v>15</v>
      </c>
      <c r="G112" s="45"/>
      <c r="H112" s="40"/>
      <c r="I112" s="56"/>
      <c r="J112" s="49"/>
      <c r="K112" s="49"/>
      <c r="L112" s="49"/>
      <c r="M112" s="45"/>
      <c r="N112" s="40"/>
      <c r="O112" s="53"/>
      <c r="P112" s="12" t="e">
        <f t="shared" si="4"/>
        <v>#VALUE!</v>
      </c>
      <c r="Q112" s="17" t="e">
        <f t="shared" si="5"/>
        <v>#VALUE!</v>
      </c>
    </row>
    <row r="113" spans="1:17">
      <c r="A113" s="15">
        <v>7</v>
      </c>
      <c r="B113" s="13" t="s">
        <v>53</v>
      </c>
      <c r="C113" s="39"/>
      <c r="D113" s="40"/>
      <c r="E113" s="40"/>
      <c r="F113" s="49" t="s">
        <v>16</v>
      </c>
      <c r="G113" s="45"/>
      <c r="H113" s="40"/>
      <c r="I113" s="46"/>
      <c r="J113" s="51"/>
      <c r="K113" s="40"/>
      <c r="L113" s="53"/>
      <c r="M113" s="45"/>
      <c r="N113" s="40"/>
      <c r="O113" s="53"/>
      <c r="P113" s="12" t="e">
        <f t="shared" si="4"/>
        <v>#VALUE!</v>
      </c>
      <c r="Q113" s="17" t="e">
        <f t="shared" si="5"/>
        <v>#VALUE!</v>
      </c>
    </row>
    <row r="114" spans="1:17">
      <c r="A114" s="15">
        <v>7</v>
      </c>
      <c r="B114" s="13" t="s">
        <v>53</v>
      </c>
      <c r="C114" s="39"/>
      <c r="D114" s="40"/>
      <c r="E114" s="40"/>
      <c r="F114" s="49" t="s">
        <v>15</v>
      </c>
      <c r="G114" s="45"/>
      <c r="H114" s="40"/>
      <c r="I114" s="46"/>
      <c r="J114" s="49"/>
      <c r="K114" s="49"/>
      <c r="L114" s="49"/>
      <c r="M114" s="45"/>
      <c r="N114" s="40"/>
      <c r="O114" s="53"/>
      <c r="P114" s="12" t="e">
        <f t="shared" si="4"/>
        <v>#VALUE!</v>
      </c>
      <c r="Q114" s="17" t="e">
        <f t="shared" si="5"/>
        <v>#VALUE!</v>
      </c>
    </row>
    <row r="115" spans="1:17">
      <c r="A115" s="15">
        <v>7</v>
      </c>
      <c r="B115" s="13" t="s">
        <v>53</v>
      </c>
      <c r="C115" s="39"/>
      <c r="D115" s="40"/>
      <c r="E115" s="40"/>
      <c r="F115" s="49" t="s">
        <v>16</v>
      </c>
      <c r="G115" s="45"/>
      <c r="H115" s="40"/>
      <c r="I115" s="46"/>
      <c r="J115" s="51"/>
      <c r="K115" s="40"/>
      <c r="L115" s="49"/>
      <c r="M115" s="45"/>
      <c r="N115" s="40"/>
      <c r="O115" s="53"/>
      <c r="P115" s="12" t="e">
        <f t="shared" si="4"/>
        <v>#VALUE!</v>
      </c>
      <c r="Q115" s="17" t="e">
        <f t="shared" si="5"/>
        <v>#VALUE!</v>
      </c>
    </row>
    <row r="116" spans="1:17">
      <c r="A116" s="15">
        <v>7</v>
      </c>
      <c r="B116" s="13" t="s">
        <v>53</v>
      </c>
      <c r="C116" s="39"/>
      <c r="D116" s="40"/>
      <c r="E116" s="40"/>
      <c r="F116" s="49" t="s">
        <v>15</v>
      </c>
      <c r="G116" s="45"/>
      <c r="H116" s="40"/>
      <c r="I116" s="46"/>
      <c r="J116" s="51"/>
      <c r="K116" s="40"/>
      <c r="L116" s="49"/>
      <c r="M116" s="45"/>
      <c r="N116" s="40"/>
      <c r="O116" s="53"/>
      <c r="P116" s="12" t="e">
        <f t="shared" si="4"/>
        <v>#VALUE!</v>
      </c>
      <c r="Q116" s="17" t="e">
        <f t="shared" si="5"/>
        <v>#VALUE!</v>
      </c>
    </row>
    <row r="117" spans="1:17">
      <c r="A117" s="15">
        <v>7</v>
      </c>
      <c r="B117" s="13" t="s">
        <v>53</v>
      </c>
      <c r="C117" s="39"/>
      <c r="D117" s="40"/>
      <c r="E117" s="40"/>
      <c r="F117" s="49" t="s">
        <v>16</v>
      </c>
      <c r="G117" s="45"/>
      <c r="H117" s="40"/>
      <c r="I117" s="46"/>
      <c r="J117" s="51"/>
      <c r="K117" s="40"/>
      <c r="L117" s="49"/>
      <c r="M117" s="45"/>
      <c r="N117" s="40"/>
      <c r="O117" s="53"/>
      <c r="P117" s="12" t="e">
        <f t="shared" si="4"/>
        <v>#VALUE!</v>
      </c>
      <c r="Q117" s="17" t="e">
        <f t="shared" si="5"/>
        <v>#VALUE!</v>
      </c>
    </row>
    <row r="118" spans="1:17">
      <c r="A118" s="15">
        <v>7</v>
      </c>
      <c r="B118" s="13" t="s">
        <v>53</v>
      </c>
      <c r="C118" s="39"/>
      <c r="D118" s="40"/>
      <c r="E118" s="40"/>
      <c r="F118" s="49" t="s">
        <v>15</v>
      </c>
      <c r="G118" s="45"/>
      <c r="H118" s="40"/>
      <c r="I118" s="46"/>
      <c r="J118" s="49"/>
      <c r="K118" s="49"/>
      <c r="L118" s="49"/>
      <c r="M118" s="45"/>
      <c r="N118" s="40"/>
      <c r="O118" s="53"/>
      <c r="P118" s="12" t="e">
        <f t="shared" si="4"/>
        <v>#VALUE!</v>
      </c>
      <c r="Q118" s="17" t="e">
        <f t="shared" si="5"/>
        <v>#VALUE!</v>
      </c>
    </row>
    <row r="119" spans="1:17">
      <c r="A119" s="15">
        <v>7</v>
      </c>
      <c r="B119" s="13" t="s">
        <v>53</v>
      </c>
      <c r="C119" s="39"/>
      <c r="D119" s="40"/>
      <c r="E119" s="40"/>
      <c r="F119" s="49" t="s">
        <v>16</v>
      </c>
      <c r="G119" s="45"/>
      <c r="H119" s="40"/>
      <c r="I119" s="46"/>
      <c r="J119" s="51"/>
      <c r="K119" s="40"/>
      <c r="L119" s="58"/>
      <c r="M119" s="45"/>
      <c r="N119" s="40"/>
      <c r="O119" s="53"/>
      <c r="P119" s="12" t="e">
        <f t="shared" si="4"/>
        <v>#VALUE!</v>
      </c>
      <c r="Q119" s="17" t="e">
        <f t="shared" si="5"/>
        <v>#VALUE!</v>
      </c>
    </row>
    <row r="120" spans="1:17">
      <c r="A120" s="15">
        <v>7</v>
      </c>
      <c r="B120" s="13" t="s">
        <v>53</v>
      </c>
      <c r="C120" s="39"/>
      <c r="D120" s="40"/>
      <c r="E120" s="40"/>
      <c r="F120" s="49" t="s">
        <v>15</v>
      </c>
      <c r="G120" s="45"/>
      <c r="H120" s="40"/>
      <c r="I120" s="56"/>
      <c r="J120" s="49"/>
      <c r="K120" s="49"/>
      <c r="L120" s="58"/>
      <c r="M120" s="45"/>
      <c r="N120" s="40"/>
      <c r="O120" s="53"/>
      <c r="P120" s="12" t="e">
        <f t="shared" si="4"/>
        <v>#VALUE!</v>
      </c>
      <c r="Q120" s="17" t="e">
        <f t="shared" si="5"/>
        <v>#VALUE!</v>
      </c>
    </row>
    <row r="121" spans="1:17">
      <c r="A121" s="15">
        <v>7</v>
      </c>
      <c r="B121" s="13" t="s">
        <v>53</v>
      </c>
      <c r="C121" s="39"/>
      <c r="D121" s="40"/>
      <c r="E121" s="40"/>
      <c r="F121" s="49" t="s">
        <v>16</v>
      </c>
      <c r="G121" s="45"/>
      <c r="H121" s="40"/>
      <c r="I121" s="46"/>
      <c r="J121" s="51"/>
      <c r="K121" s="40"/>
      <c r="L121" s="49"/>
      <c r="M121" s="45"/>
      <c r="N121" s="40"/>
      <c r="O121" s="53"/>
      <c r="P121" s="12" t="e">
        <f t="shared" si="4"/>
        <v>#VALUE!</v>
      </c>
      <c r="Q121" s="17" t="e">
        <f t="shared" si="5"/>
        <v>#VALUE!</v>
      </c>
    </row>
    <row r="122" spans="1:17">
      <c r="A122" s="15">
        <v>7</v>
      </c>
      <c r="B122" s="13" t="s">
        <v>53</v>
      </c>
      <c r="C122" s="39"/>
      <c r="D122" s="40"/>
      <c r="E122" s="40"/>
      <c r="F122" s="49" t="s">
        <v>15</v>
      </c>
      <c r="G122" s="45"/>
      <c r="H122" s="40"/>
      <c r="I122" s="56"/>
      <c r="J122" s="51"/>
      <c r="K122" s="40"/>
      <c r="L122" s="49"/>
      <c r="M122" s="45"/>
      <c r="N122" s="40"/>
      <c r="O122" s="53"/>
      <c r="P122" s="12" t="e">
        <f t="shared" si="4"/>
        <v>#VALUE!</v>
      </c>
      <c r="Q122" s="17" t="e">
        <f t="shared" si="5"/>
        <v>#VALUE!</v>
      </c>
    </row>
    <row r="123" spans="1:17">
      <c r="A123" s="15">
        <v>7</v>
      </c>
      <c r="B123" s="13" t="s">
        <v>53</v>
      </c>
      <c r="C123" s="39"/>
      <c r="D123" s="40"/>
      <c r="E123" s="40"/>
      <c r="F123" s="49" t="s">
        <v>16</v>
      </c>
      <c r="G123" s="45"/>
      <c r="H123" s="40"/>
      <c r="I123" s="46"/>
      <c r="J123" s="51"/>
      <c r="K123" s="40"/>
      <c r="L123" s="53"/>
      <c r="M123" s="45"/>
      <c r="N123" s="40"/>
      <c r="O123" s="49"/>
      <c r="P123" s="12" t="e">
        <f t="shared" si="4"/>
        <v>#VALUE!</v>
      </c>
      <c r="Q123" s="17" t="e">
        <f t="shared" si="5"/>
        <v>#VALUE!</v>
      </c>
    </row>
    <row r="124" spans="1:17">
      <c r="A124" s="15">
        <v>7</v>
      </c>
      <c r="B124" s="13" t="s">
        <v>53</v>
      </c>
      <c r="C124" s="39"/>
      <c r="D124" s="40"/>
      <c r="E124" s="40"/>
      <c r="F124" s="49" t="s">
        <v>15</v>
      </c>
      <c r="G124" s="45"/>
      <c r="H124" s="40"/>
      <c r="I124" s="46"/>
      <c r="J124" s="49"/>
      <c r="K124" s="49"/>
      <c r="L124" s="49"/>
      <c r="M124" s="45"/>
      <c r="N124" s="40"/>
      <c r="O124" s="49"/>
      <c r="P124" s="12" t="e">
        <f t="shared" si="4"/>
        <v>#VALUE!</v>
      </c>
      <c r="Q124" s="17" t="e">
        <f t="shared" si="5"/>
        <v>#VALUE!</v>
      </c>
    </row>
    <row r="125" spans="1:17">
      <c r="A125" s="15">
        <v>7</v>
      </c>
      <c r="B125" s="13" t="s">
        <v>53</v>
      </c>
      <c r="C125" s="39"/>
      <c r="D125" s="40"/>
      <c r="E125" s="40"/>
      <c r="F125" s="49" t="s">
        <v>16</v>
      </c>
      <c r="G125" s="45"/>
      <c r="H125" s="40"/>
      <c r="I125" s="46"/>
      <c r="J125" s="51"/>
      <c r="K125" s="40"/>
      <c r="L125" s="59"/>
      <c r="M125" s="45"/>
      <c r="N125" s="40"/>
      <c r="O125" s="53"/>
      <c r="P125" s="12" t="e">
        <f t="shared" si="4"/>
        <v>#VALUE!</v>
      </c>
      <c r="Q125" s="17" t="e">
        <f t="shared" si="5"/>
        <v>#VALUE!</v>
      </c>
    </row>
    <row r="126" spans="1:17">
      <c r="A126" s="15">
        <v>7</v>
      </c>
      <c r="B126" s="13" t="s">
        <v>53</v>
      </c>
      <c r="C126" s="39"/>
      <c r="D126" s="40"/>
      <c r="E126" s="40"/>
      <c r="F126" s="49" t="s">
        <v>15</v>
      </c>
      <c r="G126" s="45"/>
      <c r="H126" s="40"/>
      <c r="I126" s="46"/>
      <c r="J126" s="49"/>
      <c r="K126" s="49"/>
      <c r="L126" s="58"/>
      <c r="M126" s="45"/>
      <c r="N126" s="40"/>
      <c r="O126" s="49"/>
      <c r="P126" s="12" t="e">
        <f t="shared" si="4"/>
        <v>#VALUE!</v>
      </c>
      <c r="Q126" s="17" t="e">
        <f t="shared" si="5"/>
        <v>#VALUE!</v>
      </c>
    </row>
    <row r="127" spans="1:17">
      <c r="A127" s="15">
        <v>7</v>
      </c>
      <c r="B127" s="13" t="s">
        <v>53</v>
      </c>
      <c r="C127" s="39"/>
      <c r="D127" s="40"/>
      <c r="E127" s="40"/>
      <c r="F127" s="49" t="s">
        <v>16</v>
      </c>
      <c r="G127" s="45"/>
      <c r="H127" s="40"/>
      <c r="I127" s="46"/>
      <c r="J127" s="51"/>
      <c r="K127" s="40"/>
      <c r="L127" s="53"/>
      <c r="M127" s="45"/>
      <c r="N127" s="40"/>
      <c r="O127" s="53"/>
      <c r="P127" s="12" t="e">
        <f t="shared" si="4"/>
        <v>#VALUE!</v>
      </c>
      <c r="Q127" s="17" t="e">
        <f t="shared" si="5"/>
        <v>#VALUE!</v>
      </c>
    </row>
    <row r="128" spans="1:17">
      <c r="A128" s="15">
        <v>7</v>
      </c>
      <c r="B128" s="13" t="s">
        <v>53</v>
      </c>
      <c r="C128" s="39"/>
      <c r="D128" s="40"/>
      <c r="E128" s="40"/>
      <c r="F128" s="49" t="s">
        <v>15</v>
      </c>
      <c r="G128" s="45"/>
      <c r="H128" s="40"/>
      <c r="I128" s="46"/>
      <c r="J128" s="49"/>
      <c r="K128" s="49"/>
      <c r="L128" s="49"/>
      <c r="M128" s="45"/>
      <c r="N128" s="40"/>
      <c r="O128" s="53"/>
      <c r="P128" s="12" t="e">
        <f t="shared" si="4"/>
        <v>#VALUE!</v>
      </c>
      <c r="Q128" s="17" t="e">
        <f t="shared" si="5"/>
        <v>#VALUE!</v>
      </c>
    </row>
    <row r="129" spans="1:17">
      <c r="A129" s="15">
        <v>8</v>
      </c>
      <c r="B129" s="13" t="s">
        <v>53</v>
      </c>
      <c r="C129" s="39"/>
      <c r="D129" s="40"/>
      <c r="E129" s="40"/>
      <c r="F129" s="49" t="s">
        <v>16</v>
      </c>
      <c r="G129" s="45"/>
      <c r="H129" s="40"/>
      <c r="I129" s="49"/>
      <c r="J129" s="49"/>
      <c r="K129" s="49"/>
      <c r="L129" s="49"/>
      <c r="M129" s="45"/>
      <c r="N129" s="40"/>
      <c r="O129" s="49"/>
      <c r="P129" s="36" t="e">
        <f t="shared" si="4"/>
        <v>#VALUE!</v>
      </c>
      <c r="Q129" s="17" t="e">
        <f t="shared" si="5"/>
        <v>#VALUE!</v>
      </c>
    </row>
    <row r="130" spans="1:17">
      <c r="A130" s="15">
        <v>8</v>
      </c>
      <c r="B130" s="13" t="s">
        <v>53</v>
      </c>
      <c r="C130" s="39"/>
      <c r="D130" s="40"/>
      <c r="E130" s="40"/>
      <c r="F130" s="49" t="s">
        <v>15</v>
      </c>
      <c r="G130" s="45"/>
      <c r="H130" s="40"/>
      <c r="I130" s="46"/>
      <c r="J130" s="49"/>
      <c r="K130" s="49"/>
      <c r="L130" s="49"/>
      <c r="M130" s="45"/>
      <c r="N130" s="40"/>
      <c r="O130" s="49"/>
      <c r="P130" s="12" t="e">
        <f t="shared" si="4"/>
        <v>#VALUE!</v>
      </c>
      <c r="Q130" s="17" t="e">
        <f t="shared" si="5"/>
        <v>#VALUE!</v>
      </c>
    </row>
    <row r="131" spans="1:17">
      <c r="A131" s="15">
        <v>8</v>
      </c>
      <c r="B131" s="13" t="s">
        <v>53</v>
      </c>
      <c r="C131" s="39"/>
      <c r="D131" s="40"/>
      <c r="E131" s="40"/>
      <c r="F131" s="49" t="s">
        <v>16</v>
      </c>
      <c r="G131" s="45"/>
      <c r="H131" s="40"/>
      <c r="I131" s="56"/>
      <c r="J131" s="51"/>
      <c r="K131" s="40"/>
      <c r="L131" s="53"/>
      <c r="M131" s="45"/>
      <c r="N131" s="40"/>
      <c r="O131" s="49"/>
      <c r="P131" s="12" t="e">
        <f t="shared" ref="P131:P252" si="6">B131*2</f>
        <v>#VALUE!</v>
      </c>
      <c r="Q131" s="17" t="e">
        <f t="shared" si="5"/>
        <v>#VALUE!</v>
      </c>
    </row>
    <row r="132" spans="1:17">
      <c r="A132" s="15">
        <v>8</v>
      </c>
      <c r="B132" s="13" t="s">
        <v>53</v>
      </c>
      <c r="C132" s="39"/>
      <c r="D132" s="40"/>
      <c r="E132" s="40"/>
      <c r="F132" s="49" t="s">
        <v>15</v>
      </c>
      <c r="G132" s="54"/>
      <c r="H132" s="55"/>
      <c r="I132" s="56"/>
      <c r="J132" s="49"/>
      <c r="K132" s="49"/>
      <c r="L132" s="49"/>
      <c r="M132" s="45"/>
      <c r="N132" s="40"/>
      <c r="O132" s="53"/>
      <c r="P132" s="12" t="e">
        <f t="shared" si="6"/>
        <v>#VALUE!</v>
      </c>
      <c r="Q132" s="17" t="e">
        <f t="shared" si="5"/>
        <v>#VALUE!</v>
      </c>
    </row>
    <row r="133" spans="1:17">
      <c r="A133" s="15">
        <v>8</v>
      </c>
      <c r="B133" s="13" t="s">
        <v>53</v>
      </c>
      <c r="C133" s="39"/>
      <c r="D133" s="40"/>
      <c r="E133" s="40"/>
      <c r="F133" s="49" t="s">
        <v>16</v>
      </c>
      <c r="G133" s="45"/>
      <c r="H133" s="40"/>
      <c r="I133" s="46"/>
      <c r="J133" s="49"/>
      <c r="K133" s="57"/>
      <c r="L133" s="53"/>
      <c r="M133" s="60"/>
      <c r="N133" s="40"/>
      <c r="O133" s="53"/>
      <c r="P133" s="12" t="e">
        <f t="shared" si="6"/>
        <v>#VALUE!</v>
      </c>
      <c r="Q133" s="17" t="e">
        <f t="shared" si="5"/>
        <v>#VALUE!</v>
      </c>
    </row>
    <row r="134" spans="1:17">
      <c r="A134" s="15">
        <v>8</v>
      </c>
      <c r="B134" s="13" t="s">
        <v>53</v>
      </c>
      <c r="C134" s="39"/>
      <c r="D134" s="40"/>
      <c r="E134" s="40"/>
      <c r="F134" s="49" t="s">
        <v>15</v>
      </c>
      <c r="G134" s="45"/>
      <c r="H134" s="40"/>
      <c r="I134" s="46"/>
      <c r="J134" s="49"/>
      <c r="K134" s="49"/>
      <c r="L134" s="49"/>
      <c r="M134" s="45"/>
      <c r="N134" s="40"/>
      <c r="O134" s="53"/>
      <c r="P134" s="12" t="e">
        <f t="shared" si="6"/>
        <v>#VALUE!</v>
      </c>
      <c r="Q134" s="17" t="e">
        <f t="shared" si="5"/>
        <v>#VALUE!</v>
      </c>
    </row>
    <row r="135" spans="1:17">
      <c r="A135" s="15">
        <v>8</v>
      </c>
      <c r="B135" s="13" t="s">
        <v>53</v>
      </c>
      <c r="C135" s="39"/>
      <c r="D135" s="40"/>
      <c r="E135" s="40"/>
      <c r="F135" s="49" t="s">
        <v>16</v>
      </c>
      <c r="G135" s="45"/>
      <c r="H135" s="40"/>
      <c r="I135" s="56"/>
      <c r="J135" s="51"/>
      <c r="K135" s="57"/>
      <c r="L135" s="53"/>
      <c r="M135" s="45"/>
      <c r="N135" s="40"/>
      <c r="O135" s="53"/>
      <c r="P135" t="e">
        <f t="shared" si="6"/>
        <v>#VALUE!</v>
      </c>
      <c r="Q135" s="17" t="e">
        <f t="shared" si="5"/>
        <v>#VALUE!</v>
      </c>
    </row>
    <row r="136" spans="1:17">
      <c r="A136" s="15">
        <v>8</v>
      </c>
      <c r="B136" s="13" t="s">
        <v>53</v>
      </c>
      <c r="C136" s="39"/>
      <c r="D136" s="40"/>
      <c r="E136" s="40"/>
      <c r="F136" s="49" t="s">
        <v>15</v>
      </c>
      <c r="G136" s="45"/>
      <c r="H136" s="40"/>
      <c r="I136" s="46"/>
      <c r="J136" s="49"/>
      <c r="K136" s="49"/>
      <c r="L136" s="49"/>
      <c r="M136" s="45"/>
      <c r="N136" s="40"/>
      <c r="O136" s="49"/>
      <c r="P136" s="12" t="e">
        <f t="shared" si="6"/>
        <v>#VALUE!</v>
      </c>
      <c r="Q136" s="17" t="e">
        <f t="shared" si="5"/>
        <v>#VALUE!</v>
      </c>
    </row>
    <row r="137" spans="1:17">
      <c r="A137" s="15">
        <v>8</v>
      </c>
      <c r="B137" s="13" t="s">
        <v>53</v>
      </c>
      <c r="C137" s="39"/>
      <c r="D137" s="40"/>
      <c r="E137" s="40"/>
      <c r="F137" s="49" t="s">
        <v>16</v>
      </c>
      <c r="G137" s="45"/>
      <c r="H137" s="40"/>
      <c r="I137" s="56"/>
      <c r="J137" s="49"/>
      <c r="K137" s="49"/>
      <c r="L137" s="49"/>
      <c r="M137" s="45"/>
      <c r="N137" s="40"/>
      <c r="O137" s="49"/>
      <c r="P137" s="19" t="e">
        <f t="shared" si="6"/>
        <v>#VALUE!</v>
      </c>
      <c r="Q137" s="17" t="e">
        <f t="shared" si="5"/>
        <v>#VALUE!</v>
      </c>
    </row>
    <row r="138" spans="1:17">
      <c r="A138" s="15">
        <v>8</v>
      </c>
      <c r="B138" s="13" t="s">
        <v>53</v>
      </c>
      <c r="C138" s="39"/>
      <c r="D138" s="40"/>
      <c r="E138" s="40"/>
      <c r="F138" s="49" t="s">
        <v>15</v>
      </c>
      <c r="G138" s="45"/>
      <c r="H138" s="40"/>
      <c r="I138" s="56"/>
      <c r="J138" s="49"/>
      <c r="K138" s="49"/>
      <c r="L138" s="49"/>
      <c r="M138" s="45"/>
      <c r="N138" s="40"/>
      <c r="O138" s="49"/>
      <c r="P138" s="19" t="e">
        <f t="shared" si="6"/>
        <v>#VALUE!</v>
      </c>
      <c r="Q138" s="17" t="e">
        <f t="shared" si="5"/>
        <v>#VALUE!</v>
      </c>
    </row>
    <row r="139" spans="1:17">
      <c r="A139" s="15">
        <v>8</v>
      </c>
      <c r="B139" s="13" t="s">
        <v>53</v>
      </c>
      <c r="C139" s="39"/>
      <c r="D139" s="40"/>
      <c r="E139" s="40"/>
      <c r="F139" s="49" t="s">
        <v>16</v>
      </c>
      <c r="G139" s="45"/>
      <c r="H139" s="40"/>
      <c r="I139" s="56"/>
      <c r="J139" s="49"/>
      <c r="K139" s="49"/>
      <c r="L139" s="53"/>
      <c r="M139" s="45"/>
      <c r="N139" s="40"/>
      <c r="O139" s="61"/>
      <c r="P139" s="19" t="e">
        <f t="shared" si="6"/>
        <v>#VALUE!</v>
      </c>
      <c r="Q139" s="17" t="e">
        <f t="shared" si="5"/>
        <v>#VALUE!</v>
      </c>
    </row>
    <row r="140" spans="1:17">
      <c r="A140" s="15">
        <v>8</v>
      </c>
      <c r="B140" s="13" t="s">
        <v>53</v>
      </c>
      <c r="C140" s="39"/>
      <c r="D140" s="40"/>
      <c r="E140" s="40"/>
      <c r="F140" s="49" t="s">
        <v>15</v>
      </c>
      <c r="G140" s="45"/>
      <c r="H140" s="40"/>
      <c r="I140" s="62"/>
      <c r="J140" s="49"/>
      <c r="K140" s="49"/>
      <c r="L140" s="49"/>
      <c r="M140" s="45"/>
      <c r="N140" s="40"/>
      <c r="O140" s="53"/>
      <c r="P140" s="12" t="e">
        <f t="shared" si="6"/>
        <v>#VALUE!</v>
      </c>
      <c r="Q140" s="17" t="e">
        <f t="shared" si="5"/>
        <v>#VALUE!</v>
      </c>
    </row>
    <row r="141" spans="1:17">
      <c r="A141" s="15">
        <v>8</v>
      </c>
      <c r="B141" s="13" t="s">
        <v>53</v>
      </c>
      <c r="C141" s="39"/>
      <c r="D141" s="40"/>
      <c r="E141" s="40"/>
      <c r="F141" s="49" t="s">
        <v>16</v>
      </c>
      <c r="G141" s="45"/>
      <c r="H141" s="40"/>
      <c r="I141" s="56"/>
      <c r="J141" s="49"/>
      <c r="K141" s="49"/>
      <c r="L141" s="53"/>
      <c r="M141" s="45"/>
      <c r="N141" s="40"/>
      <c r="O141" s="49"/>
      <c r="P141" s="19" t="e">
        <f t="shared" si="6"/>
        <v>#VALUE!</v>
      </c>
      <c r="Q141" s="17" t="e">
        <f t="shared" si="5"/>
        <v>#VALUE!</v>
      </c>
    </row>
    <row r="142" spans="1:17">
      <c r="A142" s="15">
        <v>8</v>
      </c>
      <c r="B142" s="13" t="s">
        <v>53</v>
      </c>
      <c r="C142" s="39"/>
      <c r="D142" s="40"/>
      <c r="E142" s="40"/>
      <c r="F142" s="49" t="s">
        <v>15</v>
      </c>
      <c r="G142" s="45"/>
      <c r="H142" s="40"/>
      <c r="I142" s="56"/>
      <c r="J142" s="49"/>
      <c r="K142" s="49"/>
      <c r="L142" s="49"/>
      <c r="M142" s="45"/>
      <c r="N142" s="40"/>
      <c r="O142" s="53"/>
      <c r="P142" s="19" t="e">
        <f t="shared" si="6"/>
        <v>#VALUE!</v>
      </c>
      <c r="Q142" s="17" t="e">
        <f t="shared" si="5"/>
        <v>#VALUE!</v>
      </c>
    </row>
    <row r="143" spans="1:17">
      <c r="A143" s="15">
        <v>8</v>
      </c>
      <c r="B143" s="13" t="s">
        <v>53</v>
      </c>
      <c r="C143" s="39"/>
      <c r="D143" s="40"/>
      <c r="E143" s="40"/>
      <c r="F143" s="49" t="s">
        <v>16</v>
      </c>
      <c r="G143" s="45"/>
      <c r="H143" s="40"/>
      <c r="I143" s="56"/>
      <c r="J143" s="49"/>
      <c r="K143" s="49"/>
      <c r="L143" s="53"/>
      <c r="M143" s="45"/>
      <c r="N143" s="40"/>
      <c r="O143" s="49"/>
      <c r="P143" s="19" t="e">
        <f t="shared" si="6"/>
        <v>#VALUE!</v>
      </c>
      <c r="Q143" s="17" t="e">
        <f t="shared" si="5"/>
        <v>#VALUE!</v>
      </c>
    </row>
    <row r="144" spans="1:17">
      <c r="A144" s="15">
        <v>8</v>
      </c>
      <c r="B144" s="13" t="s">
        <v>53</v>
      </c>
      <c r="C144" s="39"/>
      <c r="D144" s="40"/>
      <c r="E144" s="40"/>
      <c r="F144" s="49" t="s">
        <v>15</v>
      </c>
      <c r="G144" s="45"/>
      <c r="H144" s="40"/>
      <c r="I144" s="46"/>
      <c r="J144" s="49"/>
      <c r="K144" s="49"/>
      <c r="L144" s="49"/>
      <c r="M144" s="45"/>
      <c r="N144" s="40"/>
      <c r="O144" s="53"/>
      <c r="P144" s="12" t="e">
        <f t="shared" si="6"/>
        <v>#VALUE!</v>
      </c>
      <c r="Q144" s="17" t="e">
        <f t="shared" si="5"/>
        <v>#VALUE!</v>
      </c>
    </row>
    <row r="145" spans="1:17">
      <c r="A145" s="15">
        <v>8</v>
      </c>
      <c r="B145" s="13" t="s">
        <v>53</v>
      </c>
      <c r="C145" s="39"/>
      <c r="D145" s="40"/>
      <c r="E145" s="40"/>
      <c r="F145" s="49" t="s">
        <v>16</v>
      </c>
      <c r="G145" s="45"/>
      <c r="H145" s="40"/>
      <c r="I145" s="56"/>
      <c r="J145" s="51"/>
      <c r="K145" s="40"/>
      <c r="L145" s="53"/>
      <c r="M145" s="45"/>
      <c r="N145" s="40"/>
      <c r="O145" s="53"/>
      <c r="P145" s="19" t="e">
        <f t="shared" si="6"/>
        <v>#VALUE!</v>
      </c>
      <c r="Q145" s="17" t="e">
        <f t="shared" si="5"/>
        <v>#VALUE!</v>
      </c>
    </row>
    <row r="146" spans="1:17">
      <c r="A146" s="15">
        <v>8</v>
      </c>
      <c r="B146" s="13" t="s">
        <v>53</v>
      </c>
      <c r="C146" s="39"/>
      <c r="D146" s="40"/>
      <c r="E146" s="40"/>
      <c r="F146" s="49" t="s">
        <v>15</v>
      </c>
      <c r="G146" s="45"/>
      <c r="H146" s="40"/>
      <c r="I146" s="56"/>
      <c r="J146" s="49"/>
      <c r="K146" s="49"/>
      <c r="L146" s="49"/>
      <c r="M146" s="45"/>
      <c r="N146" s="40"/>
      <c r="O146" s="53"/>
      <c r="P146" s="12" t="e">
        <f t="shared" si="6"/>
        <v>#VALUE!</v>
      </c>
      <c r="Q146" s="17" t="e">
        <f t="shared" si="5"/>
        <v>#VALUE!</v>
      </c>
    </row>
    <row r="147" spans="1:17">
      <c r="A147" s="15">
        <v>8</v>
      </c>
      <c r="B147" s="13" t="s">
        <v>53</v>
      </c>
      <c r="C147" s="39"/>
      <c r="D147" s="40"/>
      <c r="E147" s="40"/>
      <c r="F147" s="49" t="s">
        <v>16</v>
      </c>
      <c r="G147" s="45"/>
      <c r="H147" s="40"/>
      <c r="I147" s="56"/>
      <c r="J147" s="51"/>
      <c r="K147" s="40"/>
      <c r="L147" s="49"/>
      <c r="M147" s="45"/>
      <c r="N147" s="40"/>
      <c r="O147" s="49"/>
      <c r="P147" s="19" t="e">
        <f t="shared" si="6"/>
        <v>#VALUE!</v>
      </c>
      <c r="Q147" s="17" t="e">
        <f t="shared" si="5"/>
        <v>#VALUE!</v>
      </c>
    </row>
    <row r="148" spans="1:17">
      <c r="A148" s="15">
        <v>8</v>
      </c>
      <c r="B148" s="13" t="s">
        <v>53</v>
      </c>
      <c r="C148" s="39"/>
      <c r="D148" s="40"/>
      <c r="E148" s="40"/>
      <c r="F148" s="49" t="s">
        <v>15</v>
      </c>
      <c r="G148" s="45"/>
      <c r="H148" s="40"/>
      <c r="I148" s="56"/>
      <c r="J148" s="51"/>
      <c r="K148" s="40"/>
      <c r="L148" s="49"/>
      <c r="M148" s="45"/>
      <c r="N148" s="40"/>
      <c r="O148" s="49"/>
      <c r="P148" s="19" t="e">
        <f t="shared" si="6"/>
        <v>#VALUE!</v>
      </c>
      <c r="Q148" s="17" t="e">
        <f t="shared" si="5"/>
        <v>#VALUE!</v>
      </c>
    </row>
    <row r="149" spans="1:17">
      <c r="A149" s="15">
        <v>8</v>
      </c>
      <c r="B149" s="13" t="s">
        <v>53</v>
      </c>
      <c r="C149" s="39"/>
      <c r="D149" s="40"/>
      <c r="E149" s="40"/>
      <c r="F149" s="49" t="s">
        <v>16</v>
      </c>
      <c r="G149" s="45"/>
      <c r="H149" s="40"/>
      <c r="I149" s="56"/>
      <c r="J149" s="51"/>
      <c r="K149" s="40"/>
      <c r="L149" s="49"/>
      <c r="M149" s="45"/>
      <c r="N149" s="40"/>
      <c r="O149" s="49"/>
      <c r="P149" s="19" t="e">
        <f t="shared" si="6"/>
        <v>#VALUE!</v>
      </c>
      <c r="Q149" s="17" t="e">
        <f t="shared" si="5"/>
        <v>#VALUE!</v>
      </c>
    </row>
    <row r="150" spans="1:17">
      <c r="A150" s="15">
        <v>8</v>
      </c>
      <c r="B150" s="13" t="s">
        <v>53</v>
      </c>
      <c r="C150" s="39"/>
      <c r="D150" s="40"/>
      <c r="E150" s="40"/>
      <c r="F150" s="49" t="s">
        <v>15</v>
      </c>
      <c r="G150" s="45"/>
      <c r="H150" s="40"/>
      <c r="I150" s="56"/>
      <c r="J150" s="51"/>
      <c r="K150" s="40"/>
      <c r="L150" s="49"/>
      <c r="M150" s="45"/>
      <c r="N150" s="40"/>
      <c r="O150" s="49"/>
      <c r="P150" s="19" t="e">
        <f t="shared" si="6"/>
        <v>#VALUE!</v>
      </c>
      <c r="Q150" s="17" t="e">
        <f t="shared" si="5"/>
        <v>#VALUE!</v>
      </c>
    </row>
    <row r="151" spans="1:17">
      <c r="A151" s="15">
        <v>8</v>
      </c>
      <c r="B151" s="13" t="s">
        <v>53</v>
      </c>
      <c r="C151" s="39"/>
      <c r="D151" s="40"/>
      <c r="E151" s="40"/>
      <c r="F151" s="49" t="s">
        <v>16</v>
      </c>
      <c r="G151" s="45"/>
      <c r="H151" s="40"/>
      <c r="I151" s="56"/>
      <c r="J151" s="51"/>
      <c r="K151" s="40"/>
      <c r="L151" s="49"/>
      <c r="M151" s="45"/>
      <c r="N151" s="40"/>
      <c r="O151" s="53"/>
      <c r="P151" s="19" t="e">
        <f t="shared" si="6"/>
        <v>#VALUE!</v>
      </c>
      <c r="Q151" s="17" t="e">
        <f t="shared" si="5"/>
        <v>#VALUE!</v>
      </c>
    </row>
    <row r="152" spans="1:17">
      <c r="A152" s="15">
        <v>8</v>
      </c>
      <c r="B152" s="13" t="s">
        <v>53</v>
      </c>
      <c r="C152" s="39"/>
      <c r="D152" s="40"/>
      <c r="E152" s="40"/>
      <c r="F152" s="49" t="s">
        <v>15</v>
      </c>
      <c r="G152" s="45"/>
      <c r="H152" s="40"/>
      <c r="I152" s="56"/>
      <c r="J152" s="49"/>
      <c r="K152" s="49"/>
      <c r="L152" s="49"/>
      <c r="M152" s="45"/>
      <c r="N152" s="40"/>
      <c r="O152" s="53"/>
      <c r="P152" s="19" t="e">
        <f t="shared" si="6"/>
        <v>#VALUE!</v>
      </c>
      <c r="Q152" s="17" t="e">
        <f t="shared" si="5"/>
        <v>#VALUE!</v>
      </c>
    </row>
    <row r="153" spans="1:17">
      <c r="A153" s="15">
        <v>8</v>
      </c>
      <c r="B153" s="13" t="s">
        <v>53</v>
      </c>
      <c r="C153" s="39"/>
      <c r="D153" s="40"/>
      <c r="E153" s="40"/>
      <c r="F153" s="49" t="s">
        <v>16</v>
      </c>
      <c r="G153" s="45"/>
      <c r="H153" s="40"/>
      <c r="I153" s="56"/>
      <c r="J153" s="51"/>
      <c r="K153" s="40"/>
      <c r="L153" s="49"/>
      <c r="M153" s="45"/>
      <c r="N153" s="40"/>
      <c r="O153" s="53"/>
      <c r="P153" s="12" t="e">
        <f t="shared" si="6"/>
        <v>#VALUE!</v>
      </c>
      <c r="Q153" s="17" t="e">
        <f t="shared" si="5"/>
        <v>#VALUE!</v>
      </c>
    </row>
    <row r="154" spans="1:17">
      <c r="A154" s="15">
        <v>8</v>
      </c>
      <c r="B154" s="13" t="s">
        <v>53</v>
      </c>
      <c r="C154" s="39"/>
      <c r="D154" s="40"/>
      <c r="E154" s="40"/>
      <c r="F154" s="49" t="s">
        <v>15</v>
      </c>
      <c r="G154" s="45"/>
      <c r="H154" s="40"/>
      <c r="I154" s="56"/>
      <c r="J154" s="49"/>
      <c r="K154" s="49"/>
      <c r="L154" s="49"/>
      <c r="M154" s="45"/>
      <c r="N154" s="40"/>
      <c r="O154" s="53"/>
      <c r="P154" s="19" t="e">
        <f t="shared" si="6"/>
        <v>#VALUE!</v>
      </c>
      <c r="Q154" s="17" t="e">
        <f t="shared" si="5"/>
        <v>#VALUE!</v>
      </c>
    </row>
    <row r="155" spans="1:17">
      <c r="A155" s="15">
        <v>8</v>
      </c>
      <c r="B155" s="13" t="s">
        <v>53</v>
      </c>
      <c r="C155" s="39"/>
      <c r="D155" s="40"/>
      <c r="E155" s="40"/>
      <c r="F155" s="49" t="s">
        <v>16</v>
      </c>
      <c r="G155" s="45"/>
      <c r="H155" s="40"/>
      <c r="I155" s="63"/>
      <c r="J155" s="51"/>
      <c r="K155" s="40"/>
      <c r="L155" s="64"/>
      <c r="M155" s="45"/>
      <c r="N155" s="40"/>
      <c r="O155" s="49"/>
      <c r="P155" s="19" t="e">
        <f t="shared" si="6"/>
        <v>#VALUE!</v>
      </c>
      <c r="Q155" s="17" t="e">
        <f t="shared" si="5"/>
        <v>#VALUE!</v>
      </c>
    </row>
    <row r="156" spans="1:17">
      <c r="A156" s="15">
        <v>8</v>
      </c>
      <c r="B156" s="13" t="s">
        <v>53</v>
      </c>
      <c r="C156" s="39"/>
      <c r="D156" s="40"/>
      <c r="E156" s="40"/>
      <c r="F156" s="49" t="s">
        <v>15</v>
      </c>
      <c r="G156" s="45"/>
      <c r="H156" s="40"/>
      <c r="I156" s="63"/>
      <c r="J156" s="51"/>
      <c r="K156" s="40"/>
      <c r="L156" s="64"/>
      <c r="M156" s="45"/>
      <c r="N156" s="40"/>
      <c r="O156" s="49"/>
      <c r="P156" s="19" t="e">
        <f t="shared" si="6"/>
        <v>#VALUE!</v>
      </c>
      <c r="Q156" s="17" t="e">
        <f t="shared" si="5"/>
        <v>#VALUE!</v>
      </c>
    </row>
    <row r="157" spans="1:17">
      <c r="A157" s="15">
        <v>8</v>
      </c>
      <c r="B157" s="13" t="s">
        <v>53</v>
      </c>
      <c r="C157" s="39"/>
      <c r="D157" s="40"/>
      <c r="E157" s="40"/>
      <c r="F157" s="49" t="s">
        <v>16</v>
      </c>
      <c r="G157" s="45"/>
      <c r="H157" s="40"/>
      <c r="I157" s="63"/>
      <c r="J157" s="51"/>
      <c r="K157" s="40"/>
      <c r="L157" s="64"/>
      <c r="M157" s="45"/>
      <c r="N157" s="40"/>
      <c r="O157" s="49"/>
      <c r="P157" s="19" t="e">
        <f t="shared" si="6"/>
        <v>#VALUE!</v>
      </c>
      <c r="Q157" s="17" t="e">
        <f t="shared" si="5"/>
        <v>#VALUE!</v>
      </c>
    </row>
    <row r="158" spans="1:17">
      <c r="A158" s="15">
        <v>8</v>
      </c>
      <c r="B158" s="13" t="s">
        <v>53</v>
      </c>
      <c r="C158" s="39"/>
      <c r="D158" s="40"/>
      <c r="E158" s="40"/>
      <c r="F158" s="49" t="s">
        <v>15</v>
      </c>
      <c r="G158" s="45"/>
      <c r="H158" s="40"/>
      <c r="I158" s="63"/>
      <c r="J158" s="51"/>
      <c r="K158" s="40"/>
      <c r="L158" s="64"/>
      <c r="M158" s="45"/>
      <c r="N158" s="40"/>
      <c r="O158" s="49"/>
      <c r="P158" s="19" t="e">
        <f t="shared" si="6"/>
        <v>#VALUE!</v>
      </c>
      <c r="Q158" s="17" t="e">
        <f t="shared" si="5"/>
        <v>#VALUE!</v>
      </c>
    </row>
    <row r="159" spans="1:17">
      <c r="A159" s="15">
        <v>8</v>
      </c>
      <c r="B159" s="13" t="s">
        <v>53</v>
      </c>
      <c r="C159" s="39"/>
      <c r="D159" s="40"/>
      <c r="E159" s="40"/>
      <c r="F159" s="49" t="s">
        <v>16</v>
      </c>
      <c r="G159" s="45"/>
      <c r="H159" s="40"/>
      <c r="I159" s="63"/>
      <c r="J159" s="51"/>
      <c r="K159" s="40"/>
      <c r="L159" s="65"/>
      <c r="M159" s="45"/>
      <c r="N159" s="40"/>
      <c r="O159" s="49"/>
      <c r="P159" s="12" t="e">
        <f t="shared" si="6"/>
        <v>#VALUE!</v>
      </c>
      <c r="Q159" s="17" t="e">
        <f t="shared" si="5"/>
        <v>#VALUE!</v>
      </c>
    </row>
    <row r="160" spans="1:17">
      <c r="A160" s="15">
        <v>8</v>
      </c>
      <c r="B160" s="13" t="s">
        <v>53</v>
      </c>
      <c r="C160" s="39"/>
      <c r="D160" s="40"/>
      <c r="E160" s="40"/>
      <c r="F160" s="49" t="s">
        <v>15</v>
      </c>
      <c r="G160" s="45"/>
      <c r="H160" s="40"/>
      <c r="I160" s="66"/>
      <c r="J160" s="49"/>
      <c r="K160" s="49"/>
      <c r="L160" s="64"/>
      <c r="M160" s="45"/>
      <c r="N160" s="40"/>
      <c r="O160" s="49"/>
      <c r="P160" s="12" t="e">
        <f t="shared" si="6"/>
        <v>#VALUE!</v>
      </c>
      <c r="Q160" s="17" t="e">
        <f t="shared" si="5"/>
        <v>#VALUE!</v>
      </c>
    </row>
    <row r="161" spans="1:17">
      <c r="A161" s="15">
        <v>8</v>
      </c>
      <c r="B161" s="13" t="s">
        <v>53</v>
      </c>
      <c r="C161" s="39"/>
      <c r="D161" s="40"/>
      <c r="E161" s="40"/>
      <c r="F161" s="49" t="s">
        <v>16</v>
      </c>
      <c r="G161" s="45"/>
      <c r="H161" s="40"/>
      <c r="I161" s="63"/>
      <c r="J161" s="51"/>
      <c r="K161" s="40"/>
      <c r="L161" s="64"/>
      <c r="M161" s="45"/>
      <c r="N161" s="40"/>
      <c r="O161" s="49"/>
      <c r="P161" s="19" t="e">
        <f t="shared" si="6"/>
        <v>#VALUE!</v>
      </c>
      <c r="Q161" s="17" t="e">
        <f t="shared" si="5"/>
        <v>#VALUE!</v>
      </c>
    </row>
    <row r="162" spans="1:17">
      <c r="A162" s="15">
        <v>8</v>
      </c>
      <c r="B162" s="13" t="s">
        <v>53</v>
      </c>
      <c r="C162" s="39"/>
      <c r="D162" s="40"/>
      <c r="E162" s="40"/>
      <c r="F162" s="49" t="s">
        <v>15</v>
      </c>
      <c r="G162" s="45"/>
      <c r="H162" s="40"/>
      <c r="I162" s="63"/>
      <c r="J162" s="49"/>
      <c r="K162" s="49"/>
      <c r="L162" s="64"/>
      <c r="M162" s="45"/>
      <c r="N162" s="40"/>
      <c r="O162" s="49"/>
      <c r="P162" s="19" t="e">
        <f t="shared" si="6"/>
        <v>#VALUE!</v>
      </c>
      <c r="Q162" s="17" t="e">
        <f t="shared" si="5"/>
        <v>#VALUE!</v>
      </c>
    </row>
    <row r="163" spans="1:17">
      <c r="A163" s="15">
        <v>8</v>
      </c>
      <c r="B163" s="13" t="s">
        <v>53</v>
      </c>
      <c r="C163" s="39"/>
      <c r="D163" s="40"/>
      <c r="E163" s="40"/>
      <c r="F163" s="49" t="s">
        <v>16</v>
      </c>
      <c r="G163" s="45"/>
      <c r="H163" s="40"/>
      <c r="I163" s="63"/>
      <c r="J163" s="51"/>
      <c r="K163" s="40"/>
      <c r="L163" s="64"/>
      <c r="M163" s="45"/>
      <c r="N163" s="40"/>
      <c r="O163" s="49"/>
      <c r="P163" s="19" t="e">
        <f t="shared" si="6"/>
        <v>#VALUE!</v>
      </c>
      <c r="Q163" s="17" t="e">
        <f t="shared" ref="Q163:Q256" si="7">INT(B163/2)</f>
        <v>#VALUE!</v>
      </c>
    </row>
    <row r="164" spans="1:17">
      <c r="A164" s="15">
        <v>8</v>
      </c>
      <c r="B164" s="13" t="s">
        <v>53</v>
      </c>
      <c r="C164" s="39"/>
      <c r="D164" s="40"/>
      <c r="E164" s="40"/>
      <c r="F164" s="49" t="s">
        <v>15</v>
      </c>
      <c r="G164" s="45"/>
      <c r="H164" s="40"/>
      <c r="I164" s="63"/>
      <c r="J164" s="51"/>
      <c r="K164" s="40"/>
      <c r="L164" s="64"/>
      <c r="M164" s="45"/>
      <c r="N164" s="40"/>
      <c r="O164" s="49"/>
      <c r="P164" s="19" t="e">
        <f t="shared" si="6"/>
        <v>#VALUE!</v>
      </c>
      <c r="Q164" s="17" t="e">
        <f t="shared" si="7"/>
        <v>#VALUE!</v>
      </c>
    </row>
    <row r="165" spans="1:17">
      <c r="A165" s="15">
        <v>8</v>
      </c>
      <c r="B165" s="13" t="s">
        <v>53</v>
      </c>
      <c r="C165" s="39"/>
      <c r="D165" s="40"/>
      <c r="E165" s="40"/>
      <c r="F165" s="49" t="s">
        <v>16</v>
      </c>
      <c r="G165" s="45"/>
      <c r="H165" s="40"/>
      <c r="I165" s="63"/>
      <c r="J165" s="51"/>
      <c r="K165" s="40"/>
      <c r="L165" s="64"/>
      <c r="M165" s="45"/>
      <c r="N165" s="40"/>
      <c r="O165" s="49"/>
      <c r="P165" s="19" t="e">
        <f t="shared" si="6"/>
        <v>#VALUE!</v>
      </c>
      <c r="Q165" s="17" t="e">
        <f t="shared" si="7"/>
        <v>#VALUE!</v>
      </c>
    </row>
    <row r="166" spans="1:17">
      <c r="A166" s="15">
        <v>8</v>
      </c>
      <c r="B166" s="13" t="s">
        <v>53</v>
      </c>
      <c r="C166" s="39"/>
      <c r="D166" s="40"/>
      <c r="E166" s="40"/>
      <c r="F166" s="49" t="s">
        <v>15</v>
      </c>
      <c r="G166" s="45"/>
      <c r="H166" s="40"/>
      <c r="I166" s="63"/>
      <c r="J166" s="49"/>
      <c r="K166" s="49"/>
      <c r="L166" s="64"/>
      <c r="M166" s="45"/>
      <c r="N166" s="40"/>
      <c r="O166" s="49"/>
      <c r="P166" s="19" t="e">
        <f t="shared" si="6"/>
        <v>#VALUE!</v>
      </c>
      <c r="Q166" s="17" t="e">
        <f t="shared" si="7"/>
        <v>#VALUE!</v>
      </c>
    </row>
    <row r="167" spans="1:17">
      <c r="A167" s="15">
        <v>8</v>
      </c>
      <c r="B167" s="13" t="s">
        <v>53</v>
      </c>
      <c r="C167" s="39"/>
      <c r="D167" s="40"/>
      <c r="E167" s="40"/>
      <c r="F167" s="49" t="s">
        <v>16</v>
      </c>
      <c r="G167" s="45"/>
      <c r="H167" s="40"/>
      <c r="I167" s="63"/>
      <c r="J167" s="51"/>
      <c r="K167" s="40"/>
      <c r="L167" s="64"/>
      <c r="M167" s="45"/>
      <c r="N167" s="40"/>
      <c r="O167" s="49"/>
      <c r="P167" s="19" t="e">
        <f t="shared" si="6"/>
        <v>#VALUE!</v>
      </c>
      <c r="Q167" s="17" t="e">
        <f t="shared" si="7"/>
        <v>#VALUE!</v>
      </c>
    </row>
    <row r="168" spans="1:17">
      <c r="A168" s="15">
        <v>8</v>
      </c>
      <c r="B168" s="13" t="s">
        <v>53</v>
      </c>
      <c r="C168" s="39"/>
      <c r="D168" s="40"/>
      <c r="E168" s="40"/>
      <c r="F168" s="49" t="s">
        <v>15</v>
      </c>
      <c r="G168" s="45"/>
      <c r="H168" s="40"/>
      <c r="I168" s="63"/>
      <c r="J168" s="49"/>
      <c r="K168" s="49"/>
      <c r="L168" s="64"/>
      <c r="M168" s="45"/>
      <c r="N168" s="40"/>
      <c r="O168" s="49"/>
      <c r="P168" s="19" t="e">
        <f t="shared" si="6"/>
        <v>#VALUE!</v>
      </c>
      <c r="Q168" s="17" t="e">
        <f t="shared" si="7"/>
        <v>#VALUE!</v>
      </c>
    </row>
    <row r="169" spans="1:17">
      <c r="A169" s="15">
        <v>8</v>
      </c>
      <c r="B169" s="13" t="s">
        <v>53</v>
      </c>
      <c r="C169" s="39"/>
      <c r="D169" s="40"/>
      <c r="E169" s="40"/>
      <c r="F169" s="49" t="s">
        <v>16</v>
      </c>
      <c r="G169" s="45"/>
      <c r="H169" s="40"/>
      <c r="I169" s="63"/>
      <c r="J169" s="51"/>
      <c r="K169" s="40"/>
      <c r="L169" s="64"/>
      <c r="M169" s="45"/>
      <c r="N169" s="40"/>
      <c r="O169" s="49"/>
      <c r="P169" s="19" t="e">
        <f t="shared" si="6"/>
        <v>#VALUE!</v>
      </c>
      <c r="Q169" s="17" t="e">
        <f t="shared" si="7"/>
        <v>#VALUE!</v>
      </c>
    </row>
    <row r="170" spans="1:17">
      <c r="A170" s="15">
        <v>8</v>
      </c>
      <c r="B170" s="13" t="s">
        <v>53</v>
      </c>
      <c r="C170" s="39"/>
      <c r="D170" s="40"/>
      <c r="E170" s="40"/>
      <c r="F170" s="49" t="s">
        <v>15</v>
      </c>
      <c r="G170" s="45"/>
      <c r="H170" s="40"/>
      <c r="I170" s="63"/>
      <c r="J170" s="49"/>
      <c r="K170" s="49"/>
      <c r="L170" s="64"/>
      <c r="M170" s="45"/>
      <c r="N170" s="40"/>
      <c r="O170" s="49"/>
      <c r="P170" s="19" t="e">
        <f t="shared" si="6"/>
        <v>#VALUE!</v>
      </c>
      <c r="Q170" s="17" t="e">
        <f t="shared" si="7"/>
        <v>#VALUE!</v>
      </c>
    </row>
    <row r="171" spans="1:17">
      <c r="A171" s="15">
        <v>8</v>
      </c>
      <c r="B171" s="13" t="s">
        <v>53</v>
      </c>
      <c r="C171" s="39"/>
      <c r="D171" s="40"/>
      <c r="E171" s="40"/>
      <c r="F171" s="49" t="s">
        <v>16</v>
      </c>
      <c r="G171" s="45"/>
      <c r="H171" s="40"/>
      <c r="I171" s="63"/>
      <c r="J171" s="51"/>
      <c r="K171" s="40"/>
      <c r="L171" s="64"/>
      <c r="M171" s="45"/>
      <c r="N171" s="40"/>
      <c r="O171" s="49"/>
      <c r="P171" s="19" t="e">
        <f t="shared" si="6"/>
        <v>#VALUE!</v>
      </c>
      <c r="Q171" s="17" t="e">
        <f t="shared" si="7"/>
        <v>#VALUE!</v>
      </c>
    </row>
    <row r="172" spans="1:17">
      <c r="A172" s="15">
        <v>8</v>
      </c>
      <c r="B172" s="13" t="s">
        <v>53</v>
      </c>
      <c r="C172" s="39"/>
      <c r="D172" s="40"/>
      <c r="E172" s="40"/>
      <c r="F172" s="49" t="s">
        <v>15</v>
      </c>
      <c r="G172" s="45"/>
      <c r="H172" s="40"/>
      <c r="I172" s="63"/>
      <c r="J172" s="51"/>
      <c r="K172" s="40"/>
      <c r="L172" s="64"/>
      <c r="M172" s="45"/>
      <c r="N172" s="40"/>
      <c r="O172" s="49"/>
      <c r="P172" s="19" t="e">
        <f t="shared" si="6"/>
        <v>#VALUE!</v>
      </c>
      <c r="Q172" s="17" t="e">
        <f t="shared" si="7"/>
        <v>#VALUE!</v>
      </c>
    </row>
    <row r="173" spans="1:17">
      <c r="A173" s="15">
        <v>8</v>
      </c>
      <c r="B173" s="13" t="s">
        <v>53</v>
      </c>
      <c r="C173" s="39"/>
      <c r="D173" s="40"/>
      <c r="E173" s="40"/>
      <c r="F173" s="49" t="s">
        <v>16</v>
      </c>
      <c r="G173" s="45"/>
      <c r="H173" s="40"/>
      <c r="I173" s="63"/>
      <c r="J173" s="51"/>
      <c r="K173" s="40"/>
      <c r="L173" s="64"/>
      <c r="M173" s="45"/>
      <c r="N173" s="40"/>
      <c r="O173" s="53"/>
      <c r="P173" s="12" t="e">
        <f t="shared" si="6"/>
        <v>#VALUE!</v>
      </c>
      <c r="Q173" s="17" t="e">
        <f t="shared" si="7"/>
        <v>#VALUE!</v>
      </c>
    </row>
    <row r="174" spans="1:17">
      <c r="A174" s="15">
        <v>8</v>
      </c>
      <c r="B174" s="13" t="s">
        <v>53</v>
      </c>
      <c r="C174" s="39"/>
      <c r="D174" s="40"/>
      <c r="E174" s="40"/>
      <c r="F174" s="49" t="s">
        <v>15</v>
      </c>
      <c r="G174" s="45"/>
      <c r="H174" s="40"/>
      <c r="I174" s="63"/>
      <c r="J174" s="51"/>
      <c r="K174" s="40"/>
      <c r="L174" s="64"/>
      <c r="M174" s="45"/>
      <c r="N174" s="40"/>
      <c r="O174" s="49"/>
      <c r="P174" s="19" t="e">
        <f t="shared" si="6"/>
        <v>#VALUE!</v>
      </c>
      <c r="Q174" s="17" t="e">
        <f t="shared" si="7"/>
        <v>#VALUE!</v>
      </c>
    </row>
    <row r="175" spans="1:17">
      <c r="A175" s="15">
        <v>8</v>
      </c>
      <c r="B175" s="13" t="s">
        <v>53</v>
      </c>
      <c r="C175" s="39"/>
      <c r="D175" s="40"/>
      <c r="E175" s="40"/>
      <c r="F175" s="49" t="s">
        <v>16</v>
      </c>
      <c r="G175" s="45"/>
      <c r="H175" s="40"/>
      <c r="I175" s="67"/>
      <c r="J175" s="51"/>
      <c r="K175" s="40"/>
      <c r="L175" s="68"/>
      <c r="M175" s="45"/>
      <c r="N175" s="40"/>
      <c r="O175" s="49"/>
      <c r="P175" s="19" t="e">
        <f t="shared" si="6"/>
        <v>#VALUE!</v>
      </c>
      <c r="Q175" s="17" t="e">
        <f t="shared" si="7"/>
        <v>#VALUE!</v>
      </c>
    </row>
    <row r="176" spans="1:17">
      <c r="A176" s="15">
        <v>8</v>
      </c>
      <c r="B176" s="13" t="s">
        <v>53</v>
      </c>
      <c r="C176" s="39"/>
      <c r="D176" s="40"/>
      <c r="E176" s="40"/>
      <c r="F176" s="49" t="s">
        <v>15</v>
      </c>
      <c r="G176" s="45"/>
      <c r="H176" s="40"/>
      <c r="I176" s="63"/>
      <c r="J176" s="51"/>
      <c r="K176" s="40"/>
      <c r="L176" s="64"/>
      <c r="M176" s="45"/>
      <c r="N176" s="40"/>
      <c r="O176" s="49"/>
      <c r="P176" s="19" t="e">
        <f t="shared" si="6"/>
        <v>#VALUE!</v>
      </c>
      <c r="Q176" s="17" t="e">
        <f t="shared" si="7"/>
        <v>#VALUE!</v>
      </c>
    </row>
    <row r="177" spans="1:17">
      <c r="A177" s="15">
        <v>8</v>
      </c>
      <c r="B177" s="13" t="s">
        <v>53</v>
      </c>
      <c r="C177" s="39"/>
      <c r="D177" s="40"/>
      <c r="E177" s="40"/>
      <c r="F177" s="49" t="s">
        <v>16</v>
      </c>
      <c r="G177" s="45"/>
      <c r="H177" s="40"/>
      <c r="I177" s="63"/>
      <c r="J177" s="51"/>
      <c r="K177" s="40"/>
      <c r="L177" s="64"/>
      <c r="M177" s="45"/>
      <c r="N177" s="40"/>
      <c r="O177" s="53"/>
      <c r="P177" s="12" t="e">
        <f t="shared" si="6"/>
        <v>#VALUE!</v>
      </c>
      <c r="Q177" s="17" t="e">
        <f t="shared" si="7"/>
        <v>#VALUE!</v>
      </c>
    </row>
    <row r="178" spans="1:17">
      <c r="A178" s="15">
        <v>8</v>
      </c>
      <c r="B178" s="13" t="s">
        <v>53</v>
      </c>
      <c r="C178" s="39"/>
      <c r="D178" s="40"/>
      <c r="E178" s="40"/>
      <c r="F178" s="49" t="s">
        <v>15</v>
      </c>
      <c r="G178" s="45"/>
      <c r="H178" s="40"/>
      <c r="I178" s="63"/>
      <c r="J178" s="49"/>
      <c r="K178" s="49"/>
      <c r="L178" s="64"/>
      <c r="M178" s="45"/>
      <c r="N178" s="40"/>
      <c r="O178" s="53"/>
      <c r="P178" s="12" t="e">
        <f t="shared" si="6"/>
        <v>#VALUE!</v>
      </c>
      <c r="Q178" s="17" t="e">
        <f t="shared" si="7"/>
        <v>#VALUE!</v>
      </c>
    </row>
    <row r="179" spans="1:17">
      <c r="A179" s="15">
        <v>8</v>
      </c>
      <c r="B179" s="13" t="s">
        <v>53</v>
      </c>
      <c r="C179" s="39"/>
      <c r="D179" s="40"/>
      <c r="E179" s="40"/>
      <c r="F179" s="49" t="s">
        <v>16</v>
      </c>
      <c r="G179" s="45"/>
      <c r="H179" s="40"/>
      <c r="I179" s="63"/>
      <c r="J179" s="51"/>
      <c r="K179" s="40"/>
      <c r="L179" s="65"/>
      <c r="M179" s="45"/>
      <c r="N179" s="40"/>
      <c r="O179" s="53"/>
      <c r="P179" s="12" t="e">
        <f t="shared" si="6"/>
        <v>#VALUE!</v>
      </c>
      <c r="Q179" s="17" t="e">
        <f t="shared" si="7"/>
        <v>#VALUE!</v>
      </c>
    </row>
    <row r="180" spans="1:17">
      <c r="A180" s="15">
        <v>8</v>
      </c>
      <c r="B180" s="13" t="s">
        <v>53</v>
      </c>
      <c r="C180" s="39"/>
      <c r="D180" s="40"/>
      <c r="E180" s="40"/>
      <c r="F180" s="49" t="s">
        <v>15</v>
      </c>
      <c r="G180" s="45"/>
      <c r="H180" s="40"/>
      <c r="I180" s="63"/>
      <c r="J180" s="49"/>
      <c r="K180" s="49"/>
      <c r="L180" s="64"/>
      <c r="M180" s="45"/>
      <c r="N180" s="40"/>
      <c r="O180" s="53"/>
      <c r="P180" s="12" t="e">
        <f t="shared" si="6"/>
        <v>#VALUE!</v>
      </c>
      <c r="Q180" s="17" t="e">
        <f t="shared" si="7"/>
        <v>#VALUE!</v>
      </c>
    </row>
    <row r="181" spans="1:17">
      <c r="A181" s="15">
        <v>8</v>
      </c>
      <c r="B181" s="13" t="s">
        <v>53</v>
      </c>
      <c r="C181" s="39"/>
      <c r="D181" s="40"/>
      <c r="E181" s="40"/>
      <c r="F181" s="49" t="s">
        <v>16</v>
      </c>
      <c r="G181" s="45"/>
      <c r="H181" s="40"/>
      <c r="I181" s="66"/>
      <c r="J181" s="51"/>
      <c r="K181" s="40"/>
      <c r="L181" s="64"/>
      <c r="M181" s="45"/>
      <c r="N181" s="40"/>
      <c r="O181" s="53"/>
      <c r="P181" s="12" t="e">
        <f t="shared" si="6"/>
        <v>#VALUE!</v>
      </c>
      <c r="Q181" s="17" t="e">
        <f t="shared" si="7"/>
        <v>#VALUE!</v>
      </c>
    </row>
    <row r="182" spans="1:17">
      <c r="A182" s="15">
        <v>8</v>
      </c>
      <c r="B182" s="13" t="s">
        <v>53</v>
      </c>
      <c r="C182" s="39"/>
      <c r="D182" s="40"/>
      <c r="E182" s="40"/>
      <c r="F182" s="49" t="s">
        <v>15</v>
      </c>
      <c r="G182" s="45"/>
      <c r="H182" s="40"/>
      <c r="I182" s="66"/>
      <c r="J182" s="49"/>
      <c r="K182" s="40"/>
      <c r="L182" s="64"/>
      <c r="M182" s="45"/>
      <c r="N182" s="40"/>
      <c r="O182" s="53"/>
      <c r="P182" s="12" t="e">
        <f t="shared" si="6"/>
        <v>#VALUE!</v>
      </c>
      <c r="Q182" s="17" t="e">
        <f t="shared" si="7"/>
        <v>#VALUE!</v>
      </c>
    </row>
    <row r="183" spans="1:17">
      <c r="A183" s="15">
        <v>8</v>
      </c>
      <c r="B183" s="13" t="s">
        <v>53</v>
      </c>
      <c r="C183" s="39"/>
      <c r="D183" s="40"/>
      <c r="E183" s="40"/>
      <c r="F183" s="49" t="s">
        <v>16</v>
      </c>
      <c r="G183" s="45"/>
      <c r="H183" s="40"/>
      <c r="I183" s="63"/>
      <c r="J183" s="49"/>
      <c r="K183" s="40"/>
      <c r="L183" s="64"/>
      <c r="M183" s="45"/>
      <c r="N183" s="40"/>
      <c r="O183" s="49"/>
      <c r="P183" s="19" t="e">
        <f t="shared" si="6"/>
        <v>#VALUE!</v>
      </c>
      <c r="Q183" s="17" t="e">
        <f t="shared" si="7"/>
        <v>#VALUE!</v>
      </c>
    </row>
    <row r="184" spans="1:17">
      <c r="A184" s="15">
        <v>8</v>
      </c>
      <c r="B184" s="13" t="s">
        <v>53</v>
      </c>
      <c r="C184" s="39"/>
      <c r="D184" s="40"/>
      <c r="E184" s="40"/>
      <c r="F184" s="49" t="s">
        <v>15</v>
      </c>
      <c r="G184" s="45"/>
      <c r="H184" s="40"/>
      <c r="I184" s="63"/>
      <c r="J184" s="49"/>
      <c r="K184" s="40"/>
      <c r="L184" s="64"/>
      <c r="M184" s="45"/>
      <c r="N184" s="40"/>
      <c r="O184" s="49"/>
      <c r="P184" s="12" t="e">
        <f t="shared" si="6"/>
        <v>#VALUE!</v>
      </c>
      <c r="Q184" s="17" t="e">
        <f t="shared" si="7"/>
        <v>#VALUE!</v>
      </c>
    </row>
    <row r="185" spans="1:17">
      <c r="A185" s="15">
        <v>8</v>
      </c>
      <c r="B185" s="13" t="s">
        <v>53</v>
      </c>
      <c r="C185" s="39"/>
      <c r="D185" s="40"/>
      <c r="E185" s="40"/>
      <c r="F185" s="49" t="s">
        <v>16</v>
      </c>
      <c r="G185" s="45"/>
      <c r="H185" s="40"/>
      <c r="I185" s="63"/>
      <c r="J185" s="51"/>
      <c r="K185" s="40"/>
      <c r="L185" s="64"/>
      <c r="M185" s="45"/>
      <c r="N185" s="40"/>
      <c r="O185" s="49"/>
      <c r="P185" s="19" t="e">
        <f t="shared" si="6"/>
        <v>#VALUE!</v>
      </c>
      <c r="Q185" s="17" t="e">
        <f t="shared" si="7"/>
        <v>#VALUE!</v>
      </c>
    </row>
    <row r="186" spans="1:17">
      <c r="A186" s="15">
        <v>8</v>
      </c>
      <c r="B186" s="13" t="s">
        <v>53</v>
      </c>
      <c r="C186" s="39"/>
      <c r="D186" s="40"/>
      <c r="E186" s="40"/>
      <c r="F186" s="49" t="s">
        <v>15</v>
      </c>
      <c r="G186" s="45"/>
      <c r="H186" s="40"/>
      <c r="I186" s="63"/>
      <c r="J186" s="49"/>
      <c r="K186" s="49"/>
      <c r="L186" s="64"/>
      <c r="M186" s="45"/>
      <c r="N186" s="40"/>
      <c r="O186" s="49"/>
      <c r="P186" s="19" t="e">
        <f t="shared" si="6"/>
        <v>#VALUE!</v>
      </c>
      <c r="Q186" s="17" t="e">
        <f t="shared" si="7"/>
        <v>#VALUE!</v>
      </c>
    </row>
    <row r="187" spans="1:17">
      <c r="A187" s="15">
        <v>8</v>
      </c>
      <c r="B187" s="13" t="s">
        <v>53</v>
      </c>
      <c r="C187" s="39"/>
      <c r="D187" s="40"/>
      <c r="E187" s="40"/>
      <c r="F187" s="49" t="s">
        <v>16</v>
      </c>
      <c r="G187" s="45"/>
      <c r="H187" s="40"/>
      <c r="I187" s="63"/>
      <c r="J187" s="51"/>
      <c r="K187" s="40"/>
      <c r="L187" s="64"/>
      <c r="M187" s="45"/>
      <c r="N187" s="40"/>
      <c r="O187" s="49"/>
      <c r="P187" s="19" t="e">
        <f t="shared" si="6"/>
        <v>#VALUE!</v>
      </c>
      <c r="Q187" s="17" t="e">
        <f t="shared" si="7"/>
        <v>#VALUE!</v>
      </c>
    </row>
    <row r="188" spans="1:17">
      <c r="A188" s="15">
        <v>8</v>
      </c>
      <c r="B188" s="13" t="s">
        <v>53</v>
      </c>
      <c r="C188" s="39"/>
      <c r="D188" s="40"/>
      <c r="E188" s="40"/>
      <c r="F188" s="49" t="s">
        <v>15</v>
      </c>
      <c r="G188" s="45"/>
      <c r="H188" s="40"/>
      <c r="I188" s="63"/>
      <c r="J188" s="51"/>
      <c r="K188" s="40"/>
      <c r="L188" s="64"/>
      <c r="M188" s="45"/>
      <c r="N188" s="40"/>
      <c r="O188" s="49"/>
      <c r="P188" s="19" t="e">
        <f t="shared" si="6"/>
        <v>#VALUE!</v>
      </c>
      <c r="Q188" s="17" t="e">
        <f t="shared" si="7"/>
        <v>#VALUE!</v>
      </c>
    </row>
    <row r="189" spans="1:17">
      <c r="A189" s="15">
        <v>8</v>
      </c>
      <c r="B189" s="13" t="s">
        <v>53</v>
      </c>
      <c r="C189" s="39"/>
      <c r="D189" s="40"/>
      <c r="E189" s="40"/>
      <c r="F189" s="49" t="s">
        <v>16</v>
      </c>
      <c r="G189" s="45"/>
      <c r="H189" s="40"/>
      <c r="I189" s="63"/>
      <c r="J189" s="51"/>
      <c r="K189" s="40"/>
      <c r="L189" s="64"/>
      <c r="M189" s="45"/>
      <c r="N189" s="40"/>
      <c r="O189" s="53"/>
      <c r="P189" s="12" t="e">
        <f t="shared" si="6"/>
        <v>#VALUE!</v>
      </c>
      <c r="Q189" s="17" t="e">
        <f t="shared" si="7"/>
        <v>#VALUE!</v>
      </c>
    </row>
    <row r="190" spans="1:17">
      <c r="A190" s="15">
        <v>8</v>
      </c>
      <c r="B190" s="13" t="s">
        <v>53</v>
      </c>
      <c r="C190" s="39"/>
      <c r="D190" s="40"/>
      <c r="E190" s="40"/>
      <c r="F190" s="49" t="s">
        <v>15</v>
      </c>
      <c r="G190" s="45"/>
      <c r="H190" s="40"/>
      <c r="I190" s="63"/>
      <c r="J190" s="49"/>
      <c r="K190" s="49"/>
      <c r="L190" s="64"/>
      <c r="M190" s="45"/>
      <c r="N190" s="40"/>
      <c r="O190" s="49"/>
      <c r="P190" s="19" t="e">
        <f t="shared" si="6"/>
        <v>#VALUE!</v>
      </c>
      <c r="Q190" s="17" t="e">
        <f t="shared" si="7"/>
        <v>#VALUE!</v>
      </c>
    </row>
    <row r="191" spans="1:17">
      <c r="A191" s="15">
        <v>8</v>
      </c>
      <c r="B191" s="13" t="s">
        <v>53</v>
      </c>
      <c r="C191" s="39"/>
      <c r="D191" s="40"/>
      <c r="E191" s="40"/>
      <c r="F191" s="49" t="s">
        <v>16</v>
      </c>
      <c r="G191" s="45"/>
      <c r="H191" s="40"/>
      <c r="I191" s="63"/>
      <c r="J191" s="51"/>
      <c r="K191" s="40"/>
      <c r="L191" s="64"/>
      <c r="M191" s="45"/>
      <c r="N191" s="40"/>
      <c r="O191" s="49"/>
      <c r="P191" s="19" t="e">
        <f t="shared" si="6"/>
        <v>#VALUE!</v>
      </c>
      <c r="Q191" s="17" t="e">
        <f t="shared" si="7"/>
        <v>#VALUE!</v>
      </c>
    </row>
    <row r="192" spans="1:17">
      <c r="A192" s="15">
        <v>8</v>
      </c>
      <c r="B192" s="13" t="s">
        <v>53</v>
      </c>
      <c r="C192" s="39"/>
      <c r="D192" s="40"/>
      <c r="E192" s="40"/>
      <c r="F192" s="49" t="s">
        <v>15</v>
      </c>
      <c r="G192" s="45"/>
      <c r="H192" s="40"/>
      <c r="I192" s="63"/>
      <c r="J192" s="51"/>
      <c r="K192" s="40"/>
      <c r="L192" s="64"/>
      <c r="M192" s="45"/>
      <c r="N192" s="40"/>
      <c r="O192" s="49"/>
      <c r="P192" s="19" t="e">
        <f t="shared" si="6"/>
        <v>#VALUE!</v>
      </c>
      <c r="Q192" s="17" t="e">
        <f t="shared" si="7"/>
        <v>#VALUE!</v>
      </c>
    </row>
    <row r="193" spans="1:17">
      <c r="A193" s="15">
        <v>8</v>
      </c>
      <c r="B193" s="13" t="s">
        <v>53</v>
      </c>
      <c r="C193" s="39"/>
      <c r="D193" s="40"/>
      <c r="E193" s="40"/>
      <c r="F193" s="49" t="s">
        <v>16</v>
      </c>
      <c r="G193" s="45"/>
      <c r="H193" s="40"/>
      <c r="I193" s="49"/>
      <c r="J193" s="51"/>
      <c r="K193" s="40"/>
      <c r="L193" s="49"/>
      <c r="M193" s="45"/>
      <c r="N193" s="40"/>
      <c r="O193" s="49"/>
      <c r="P193" s="19" t="e">
        <f t="shared" si="6"/>
        <v>#VALUE!</v>
      </c>
      <c r="Q193" s="17" t="e">
        <f t="shared" si="7"/>
        <v>#VALUE!</v>
      </c>
    </row>
    <row r="194" spans="1:17">
      <c r="A194" s="15">
        <v>8</v>
      </c>
      <c r="B194" s="13" t="s">
        <v>53</v>
      </c>
      <c r="C194" s="39"/>
      <c r="D194" s="40"/>
      <c r="E194" s="40"/>
      <c r="F194" s="49" t="s">
        <v>15</v>
      </c>
      <c r="G194" s="45"/>
      <c r="H194" s="40"/>
      <c r="I194" s="49"/>
      <c r="J194" s="51"/>
      <c r="K194" s="40"/>
      <c r="L194" s="49"/>
      <c r="M194" s="45"/>
      <c r="N194" s="40"/>
      <c r="O194" s="49"/>
      <c r="P194" s="19" t="e">
        <f t="shared" si="6"/>
        <v>#VALUE!</v>
      </c>
      <c r="Q194" s="17" t="e">
        <f t="shared" si="7"/>
        <v>#VALUE!</v>
      </c>
    </row>
    <row r="195" spans="1:17">
      <c r="A195" s="15">
        <v>8</v>
      </c>
      <c r="B195" s="13" t="s">
        <v>53</v>
      </c>
      <c r="C195" s="39"/>
      <c r="D195" s="40"/>
      <c r="E195" s="40"/>
      <c r="F195" s="49" t="s">
        <v>16</v>
      </c>
      <c r="G195" s="45"/>
      <c r="H195" s="40"/>
      <c r="I195" s="49"/>
      <c r="J195" s="51"/>
      <c r="K195" s="40"/>
      <c r="L195" s="49"/>
      <c r="M195" s="45"/>
      <c r="N195" s="40"/>
      <c r="O195" s="49"/>
      <c r="P195" s="19" t="e">
        <f t="shared" si="6"/>
        <v>#VALUE!</v>
      </c>
      <c r="Q195" s="17" t="e">
        <f t="shared" si="7"/>
        <v>#VALUE!</v>
      </c>
    </row>
    <row r="196" spans="1:17">
      <c r="A196" s="15">
        <v>8</v>
      </c>
      <c r="B196" s="13" t="s">
        <v>53</v>
      </c>
      <c r="C196" s="39"/>
      <c r="D196" s="40"/>
      <c r="E196" s="40"/>
      <c r="F196" s="49" t="s">
        <v>15</v>
      </c>
      <c r="G196" s="45"/>
      <c r="H196" s="40"/>
      <c r="I196" s="49"/>
      <c r="J196" s="49"/>
      <c r="K196" s="49"/>
      <c r="L196" s="49"/>
      <c r="M196" s="45"/>
      <c r="N196" s="40"/>
      <c r="O196" s="49"/>
      <c r="P196" s="19" t="e">
        <f t="shared" si="6"/>
        <v>#VALUE!</v>
      </c>
      <c r="Q196" s="17" t="e">
        <f t="shared" si="7"/>
        <v>#VALUE!</v>
      </c>
    </row>
    <row r="197" spans="1:17">
      <c r="A197" s="15">
        <v>8</v>
      </c>
      <c r="B197" s="13" t="s">
        <v>53</v>
      </c>
      <c r="C197" s="39"/>
      <c r="D197" s="40"/>
      <c r="E197" s="40"/>
      <c r="F197" s="49" t="s">
        <v>16</v>
      </c>
      <c r="G197" s="45"/>
      <c r="H197" s="40"/>
      <c r="I197" s="49"/>
      <c r="J197" s="51"/>
      <c r="K197" s="40"/>
      <c r="L197" s="49"/>
      <c r="M197" s="45"/>
      <c r="N197" s="40"/>
      <c r="O197" s="49"/>
      <c r="P197" s="19" t="e">
        <f t="shared" si="6"/>
        <v>#VALUE!</v>
      </c>
      <c r="Q197" s="17" t="e">
        <f t="shared" si="7"/>
        <v>#VALUE!</v>
      </c>
    </row>
    <row r="198" spans="1:17">
      <c r="A198" s="15">
        <v>8</v>
      </c>
      <c r="B198" s="13" t="s">
        <v>53</v>
      </c>
      <c r="C198" s="39"/>
      <c r="D198" s="40"/>
      <c r="E198" s="40"/>
      <c r="F198" s="49" t="s">
        <v>15</v>
      </c>
      <c r="G198" s="45"/>
      <c r="H198" s="40"/>
      <c r="I198" s="49"/>
      <c r="J198" s="51"/>
      <c r="K198" s="40"/>
      <c r="L198" s="49"/>
      <c r="M198" s="45"/>
      <c r="N198" s="40"/>
      <c r="O198" s="49"/>
      <c r="P198" s="19" t="e">
        <f t="shared" si="6"/>
        <v>#VALUE!</v>
      </c>
      <c r="Q198" s="17" t="e">
        <f t="shared" si="7"/>
        <v>#VALUE!</v>
      </c>
    </row>
    <row r="199" spans="1:17">
      <c r="A199" s="15">
        <v>8</v>
      </c>
      <c r="B199" s="13" t="s">
        <v>53</v>
      </c>
      <c r="C199" s="39"/>
      <c r="D199" s="40"/>
      <c r="E199" s="40"/>
      <c r="F199" s="49" t="s">
        <v>16</v>
      </c>
      <c r="G199" s="45"/>
      <c r="H199" s="40"/>
      <c r="I199" s="56"/>
      <c r="J199" s="51"/>
      <c r="K199" s="40"/>
      <c r="L199" s="53"/>
      <c r="M199" s="45"/>
      <c r="N199" s="40"/>
      <c r="O199" s="49"/>
      <c r="P199" s="19" t="e">
        <f t="shared" si="6"/>
        <v>#VALUE!</v>
      </c>
      <c r="Q199" s="17" t="e">
        <f t="shared" si="7"/>
        <v>#VALUE!</v>
      </c>
    </row>
    <row r="200" spans="1:17">
      <c r="A200" s="15">
        <v>8</v>
      </c>
      <c r="B200" s="13" t="s">
        <v>53</v>
      </c>
      <c r="C200" s="39"/>
      <c r="D200" s="40"/>
      <c r="E200" s="40"/>
      <c r="F200" s="49" t="s">
        <v>15</v>
      </c>
      <c r="G200" s="45"/>
      <c r="H200" s="40"/>
      <c r="I200" s="56"/>
      <c r="J200" s="49"/>
      <c r="K200" s="49"/>
      <c r="L200" s="49"/>
      <c r="M200" s="45"/>
      <c r="N200" s="40"/>
      <c r="O200" s="49"/>
      <c r="P200" s="19" t="e">
        <f t="shared" si="6"/>
        <v>#VALUE!</v>
      </c>
      <c r="Q200" s="17" t="e">
        <f t="shared" si="7"/>
        <v>#VALUE!</v>
      </c>
    </row>
    <row r="201" spans="1:17">
      <c r="A201" s="15">
        <v>8</v>
      </c>
      <c r="B201" s="13" t="s">
        <v>53</v>
      </c>
      <c r="C201" s="39"/>
      <c r="D201" s="40"/>
      <c r="E201" s="40"/>
      <c r="F201" s="49" t="s">
        <v>16</v>
      </c>
      <c r="G201" s="45"/>
      <c r="H201" s="40"/>
      <c r="I201" s="56"/>
      <c r="J201" s="51"/>
      <c r="K201" s="40"/>
      <c r="L201" s="49"/>
      <c r="M201" s="45"/>
      <c r="N201" s="40"/>
      <c r="O201" s="49"/>
      <c r="P201" s="19" t="e">
        <f t="shared" si="6"/>
        <v>#VALUE!</v>
      </c>
      <c r="Q201" s="17" t="e">
        <f t="shared" si="7"/>
        <v>#VALUE!</v>
      </c>
    </row>
    <row r="202" spans="1:17">
      <c r="A202" s="15">
        <v>8</v>
      </c>
      <c r="B202" s="13" t="s">
        <v>53</v>
      </c>
      <c r="C202" s="39"/>
      <c r="D202" s="40"/>
      <c r="E202" s="40"/>
      <c r="F202" s="49" t="s">
        <v>15</v>
      </c>
      <c r="G202" s="45"/>
      <c r="H202" s="40"/>
      <c r="I202" s="56"/>
      <c r="J202" s="51"/>
      <c r="K202" s="40"/>
      <c r="L202" s="49"/>
      <c r="M202" s="45"/>
      <c r="N202" s="40"/>
      <c r="O202" s="49"/>
      <c r="P202" s="19" t="e">
        <f t="shared" si="6"/>
        <v>#VALUE!</v>
      </c>
      <c r="Q202" s="17" t="e">
        <f t="shared" si="7"/>
        <v>#VALUE!</v>
      </c>
    </row>
    <row r="203" spans="1:17">
      <c r="A203" s="15">
        <v>8</v>
      </c>
      <c r="B203" s="13" t="s">
        <v>53</v>
      </c>
      <c r="C203" s="39"/>
      <c r="D203" s="40"/>
      <c r="E203" s="40"/>
      <c r="F203" s="49" t="s">
        <v>16</v>
      </c>
      <c r="G203" s="45"/>
      <c r="H203" s="40"/>
      <c r="I203" s="56"/>
      <c r="J203" s="51"/>
      <c r="K203" s="40"/>
      <c r="L203" s="49"/>
      <c r="M203" s="45"/>
      <c r="N203" s="40"/>
      <c r="O203" s="49"/>
      <c r="P203" s="19" t="e">
        <f t="shared" si="6"/>
        <v>#VALUE!</v>
      </c>
      <c r="Q203" s="17" t="e">
        <f t="shared" si="7"/>
        <v>#VALUE!</v>
      </c>
    </row>
    <row r="204" spans="1:17">
      <c r="A204" s="15">
        <v>8</v>
      </c>
      <c r="B204" s="13" t="s">
        <v>53</v>
      </c>
      <c r="C204" s="39"/>
      <c r="D204" s="40"/>
      <c r="E204" s="40"/>
      <c r="F204" s="49" t="s">
        <v>15</v>
      </c>
      <c r="G204" s="45"/>
      <c r="H204" s="40"/>
      <c r="I204" s="56"/>
      <c r="J204" s="51"/>
      <c r="K204" s="40"/>
      <c r="L204" s="49"/>
      <c r="M204" s="45"/>
      <c r="N204" s="40"/>
      <c r="O204" s="53"/>
      <c r="P204" s="19" t="e">
        <f t="shared" si="6"/>
        <v>#VALUE!</v>
      </c>
      <c r="Q204" s="17" t="e">
        <f t="shared" si="7"/>
        <v>#VALUE!</v>
      </c>
    </row>
    <row r="205" spans="1:17">
      <c r="A205" s="15">
        <v>8</v>
      </c>
      <c r="B205" s="13" t="s">
        <v>53</v>
      </c>
      <c r="C205" s="39"/>
      <c r="D205" s="40"/>
      <c r="E205" s="40"/>
      <c r="F205" s="49" t="s">
        <v>16</v>
      </c>
      <c r="G205" s="45"/>
      <c r="H205" s="40"/>
      <c r="I205" s="56"/>
      <c r="J205" s="51"/>
      <c r="K205" s="40"/>
      <c r="L205" s="49"/>
      <c r="M205" s="45"/>
      <c r="N205" s="40"/>
      <c r="O205" s="49"/>
      <c r="P205" s="19" t="e">
        <f t="shared" si="6"/>
        <v>#VALUE!</v>
      </c>
      <c r="Q205" s="17" t="e">
        <f t="shared" si="7"/>
        <v>#VALUE!</v>
      </c>
    </row>
    <row r="206" spans="1:17">
      <c r="A206" s="15">
        <v>8</v>
      </c>
      <c r="B206" s="13" t="s">
        <v>53</v>
      </c>
      <c r="C206" s="39"/>
      <c r="D206" s="40"/>
      <c r="E206" s="40"/>
      <c r="F206" s="49" t="s">
        <v>15</v>
      </c>
      <c r="G206" s="45"/>
      <c r="H206" s="40"/>
      <c r="I206" s="56"/>
      <c r="J206" s="51"/>
      <c r="K206" s="40"/>
      <c r="L206" s="49"/>
      <c r="M206" s="45"/>
      <c r="N206" s="40"/>
      <c r="O206" s="49"/>
      <c r="P206" s="19" t="e">
        <f t="shared" si="6"/>
        <v>#VALUE!</v>
      </c>
      <c r="Q206" s="17" t="e">
        <f t="shared" si="7"/>
        <v>#VALUE!</v>
      </c>
    </row>
    <row r="207" spans="1:17">
      <c r="A207" s="15">
        <v>8</v>
      </c>
      <c r="B207" s="13" t="s">
        <v>53</v>
      </c>
      <c r="C207" s="39"/>
      <c r="D207" s="40"/>
      <c r="E207" s="40"/>
      <c r="F207" s="49" t="s">
        <v>16</v>
      </c>
      <c r="G207" s="45"/>
      <c r="H207" s="40"/>
      <c r="I207" s="56"/>
      <c r="J207" s="51"/>
      <c r="K207" s="40"/>
      <c r="L207" s="53"/>
      <c r="M207" s="45"/>
      <c r="N207" s="40"/>
      <c r="O207" s="49"/>
      <c r="P207" s="19" t="e">
        <f t="shared" si="6"/>
        <v>#VALUE!</v>
      </c>
      <c r="Q207" s="17" t="e">
        <f t="shared" si="7"/>
        <v>#VALUE!</v>
      </c>
    </row>
    <row r="208" spans="1:17">
      <c r="A208" s="15">
        <v>8</v>
      </c>
      <c r="B208" s="13" t="s">
        <v>53</v>
      </c>
      <c r="C208" s="39"/>
      <c r="D208" s="40"/>
      <c r="E208" s="40"/>
      <c r="F208" s="49" t="s">
        <v>15</v>
      </c>
      <c r="G208" s="45"/>
      <c r="H208" s="40"/>
      <c r="I208" s="56"/>
      <c r="J208" s="49"/>
      <c r="K208" s="49"/>
      <c r="L208" s="49"/>
      <c r="M208" s="45"/>
      <c r="N208" s="40"/>
      <c r="O208" s="49"/>
      <c r="P208" s="19" t="e">
        <f t="shared" si="6"/>
        <v>#VALUE!</v>
      </c>
      <c r="Q208" s="17" t="e">
        <f t="shared" si="7"/>
        <v>#VALUE!</v>
      </c>
    </row>
    <row r="209" spans="1:17">
      <c r="A209" s="15">
        <v>8</v>
      </c>
      <c r="B209" s="13" t="s">
        <v>53</v>
      </c>
      <c r="C209" s="39"/>
      <c r="D209" s="40"/>
      <c r="E209" s="40"/>
      <c r="F209" s="49" t="s">
        <v>16</v>
      </c>
      <c r="G209" s="45"/>
      <c r="H209" s="40"/>
      <c r="I209" s="56"/>
      <c r="J209" s="49"/>
      <c r="K209" s="57"/>
      <c r="L209" s="53"/>
      <c r="M209" s="45"/>
      <c r="N209" s="40"/>
      <c r="O209" s="53"/>
      <c r="P209" s="19" t="e">
        <f t="shared" si="6"/>
        <v>#VALUE!</v>
      </c>
      <c r="Q209" s="17" t="e">
        <f t="shared" si="7"/>
        <v>#VALUE!</v>
      </c>
    </row>
    <row r="210" spans="1:17">
      <c r="A210" s="15">
        <v>8</v>
      </c>
      <c r="B210" s="13" t="s">
        <v>53</v>
      </c>
      <c r="C210" s="39"/>
      <c r="D210" s="40"/>
      <c r="E210" s="40"/>
      <c r="F210" s="49" t="s">
        <v>15</v>
      </c>
      <c r="G210" s="45"/>
      <c r="H210" s="40"/>
      <c r="I210" s="46"/>
      <c r="J210" s="49"/>
      <c r="K210" s="49"/>
      <c r="L210" s="49"/>
      <c r="M210" s="45"/>
      <c r="N210" s="40"/>
      <c r="O210" s="53"/>
      <c r="P210" s="19" t="e">
        <f t="shared" si="6"/>
        <v>#VALUE!</v>
      </c>
      <c r="Q210" s="17" t="e">
        <f t="shared" si="7"/>
        <v>#VALUE!</v>
      </c>
    </row>
    <row r="211" spans="1:17">
      <c r="A211" s="15">
        <v>8</v>
      </c>
      <c r="B211" s="13" t="s">
        <v>53</v>
      </c>
      <c r="C211" s="39"/>
      <c r="D211" s="40"/>
      <c r="E211" s="40"/>
      <c r="F211" s="49" t="s">
        <v>16</v>
      </c>
      <c r="G211" s="45"/>
      <c r="H211" s="40"/>
      <c r="I211" s="46"/>
      <c r="J211" s="49"/>
      <c r="K211" s="49"/>
      <c r="L211" s="49"/>
      <c r="M211" s="45"/>
      <c r="N211" s="40"/>
      <c r="O211" s="53"/>
      <c r="P211" s="19" t="e">
        <f t="shared" si="6"/>
        <v>#VALUE!</v>
      </c>
      <c r="Q211" s="17" t="e">
        <f t="shared" si="7"/>
        <v>#VALUE!</v>
      </c>
    </row>
    <row r="212" spans="1:17">
      <c r="A212" s="15">
        <v>8</v>
      </c>
      <c r="B212" s="13" t="s">
        <v>53</v>
      </c>
      <c r="C212" s="39"/>
      <c r="D212" s="40"/>
      <c r="E212" s="40"/>
      <c r="F212" s="49" t="s">
        <v>15</v>
      </c>
      <c r="G212" s="45"/>
      <c r="H212" s="40"/>
      <c r="I212" s="46"/>
      <c r="J212" s="49"/>
      <c r="K212" s="49"/>
      <c r="L212" s="49"/>
      <c r="M212" s="45"/>
      <c r="N212" s="40"/>
      <c r="O212" s="53"/>
      <c r="P212" s="19" t="e">
        <f t="shared" si="6"/>
        <v>#VALUE!</v>
      </c>
      <c r="Q212" s="17" t="e">
        <f t="shared" si="7"/>
        <v>#VALUE!</v>
      </c>
    </row>
    <row r="213" spans="1:17">
      <c r="A213" s="15">
        <v>8</v>
      </c>
      <c r="B213" s="13" t="s">
        <v>53</v>
      </c>
      <c r="C213" s="39"/>
      <c r="D213" s="40"/>
      <c r="E213" s="40"/>
      <c r="F213" s="49" t="s">
        <v>16</v>
      </c>
      <c r="G213" s="45"/>
      <c r="H213" s="40"/>
      <c r="I213" s="56"/>
      <c r="J213" s="49"/>
      <c r="K213" s="49"/>
      <c r="L213" s="49"/>
      <c r="M213" s="45"/>
      <c r="N213" s="40"/>
      <c r="O213" s="49"/>
      <c r="P213" s="19" t="e">
        <f t="shared" si="6"/>
        <v>#VALUE!</v>
      </c>
      <c r="Q213" s="17" t="e">
        <f t="shared" si="7"/>
        <v>#VALUE!</v>
      </c>
    </row>
    <row r="214" spans="1:17">
      <c r="A214" s="15">
        <v>8</v>
      </c>
      <c r="B214" s="13" t="s">
        <v>53</v>
      </c>
      <c r="C214" s="39"/>
      <c r="D214" s="40"/>
      <c r="E214" s="40"/>
      <c r="F214" s="49" t="s">
        <v>15</v>
      </c>
      <c r="G214" s="45"/>
      <c r="H214" s="40"/>
      <c r="I214" s="56"/>
      <c r="J214" s="49"/>
      <c r="K214" s="49"/>
      <c r="L214" s="49"/>
      <c r="M214" s="45"/>
      <c r="N214" s="40"/>
      <c r="O214" s="49"/>
      <c r="P214" s="19" t="e">
        <f t="shared" si="6"/>
        <v>#VALUE!</v>
      </c>
      <c r="Q214" s="17" t="e">
        <f t="shared" si="7"/>
        <v>#VALUE!</v>
      </c>
    </row>
    <row r="215" spans="1:17">
      <c r="A215" s="15">
        <v>8</v>
      </c>
      <c r="B215" s="13" t="s">
        <v>53</v>
      </c>
      <c r="C215" s="39"/>
      <c r="D215" s="40"/>
      <c r="E215" s="40"/>
      <c r="F215" s="49" t="s">
        <v>16</v>
      </c>
      <c r="G215" s="45"/>
      <c r="H215" s="40"/>
      <c r="I215" s="56"/>
      <c r="J215" s="49"/>
      <c r="K215" s="49"/>
      <c r="L215" s="49"/>
      <c r="M215" s="45"/>
      <c r="N215" s="40"/>
      <c r="O215" s="49"/>
      <c r="P215" s="19" t="e">
        <f t="shared" si="6"/>
        <v>#VALUE!</v>
      </c>
      <c r="Q215" s="17" t="e">
        <f t="shared" si="7"/>
        <v>#VALUE!</v>
      </c>
    </row>
    <row r="216" spans="1:17">
      <c r="A216" s="15">
        <v>8</v>
      </c>
      <c r="B216" s="13" t="s">
        <v>53</v>
      </c>
      <c r="C216" s="39"/>
      <c r="D216" s="40"/>
      <c r="E216" s="40"/>
      <c r="F216" s="49" t="s">
        <v>15</v>
      </c>
      <c r="G216" s="45"/>
      <c r="H216" s="40"/>
      <c r="I216" s="56"/>
      <c r="J216" s="49"/>
      <c r="K216" s="49"/>
      <c r="L216" s="49"/>
      <c r="M216" s="45"/>
      <c r="N216" s="40"/>
      <c r="O216" s="49"/>
      <c r="P216" s="19" t="e">
        <f t="shared" si="6"/>
        <v>#VALUE!</v>
      </c>
      <c r="Q216" s="17" t="e">
        <f t="shared" si="7"/>
        <v>#VALUE!</v>
      </c>
    </row>
    <row r="217" spans="1:17">
      <c r="A217" s="15">
        <v>8</v>
      </c>
      <c r="B217" s="13" t="s">
        <v>53</v>
      </c>
      <c r="C217" s="39"/>
      <c r="D217" s="40"/>
      <c r="E217" s="40"/>
      <c r="F217" s="49" t="s">
        <v>16</v>
      </c>
      <c r="G217" s="45"/>
      <c r="H217" s="69"/>
      <c r="I217" s="56"/>
      <c r="J217" s="49"/>
      <c r="K217" s="49"/>
      <c r="L217" s="53"/>
      <c r="M217" s="45"/>
      <c r="N217" s="40"/>
      <c r="O217" s="49"/>
      <c r="P217" s="19" t="e">
        <f t="shared" si="6"/>
        <v>#VALUE!</v>
      </c>
      <c r="Q217" s="17" t="e">
        <f t="shared" si="7"/>
        <v>#VALUE!</v>
      </c>
    </row>
    <row r="218" spans="1:17">
      <c r="A218" s="15">
        <v>8</v>
      </c>
      <c r="B218" s="13" t="s">
        <v>53</v>
      </c>
      <c r="C218" s="39"/>
      <c r="D218" s="40"/>
      <c r="E218" s="40"/>
      <c r="F218" s="49" t="s">
        <v>15</v>
      </c>
      <c r="G218" s="45"/>
      <c r="H218" s="69"/>
      <c r="I218" s="56"/>
      <c r="J218" s="49"/>
      <c r="K218" s="49"/>
      <c r="L218" s="49"/>
      <c r="M218" s="45"/>
      <c r="N218" s="40"/>
      <c r="O218" s="53"/>
      <c r="P218" s="19" t="e">
        <f t="shared" si="6"/>
        <v>#VALUE!</v>
      </c>
      <c r="Q218" s="17" t="e">
        <f t="shared" si="7"/>
        <v>#VALUE!</v>
      </c>
    </row>
    <row r="219" spans="1:17">
      <c r="A219" s="15">
        <v>8</v>
      </c>
      <c r="B219" s="13" t="s">
        <v>53</v>
      </c>
      <c r="C219" s="39"/>
      <c r="D219" s="40"/>
      <c r="E219" s="40"/>
      <c r="F219" s="49" t="s">
        <v>16</v>
      </c>
      <c r="G219" s="45"/>
      <c r="H219" s="69"/>
      <c r="I219" s="56"/>
      <c r="J219" s="49"/>
      <c r="K219" s="49"/>
      <c r="L219" s="49"/>
      <c r="M219" s="45"/>
      <c r="N219" s="40"/>
      <c r="O219" s="49"/>
      <c r="P219" s="19" t="e">
        <f t="shared" si="6"/>
        <v>#VALUE!</v>
      </c>
      <c r="Q219" s="17" t="e">
        <f t="shared" si="7"/>
        <v>#VALUE!</v>
      </c>
    </row>
    <row r="220" spans="1:17">
      <c r="A220" s="15">
        <v>8</v>
      </c>
      <c r="B220" s="13" t="s">
        <v>53</v>
      </c>
      <c r="C220" s="39"/>
      <c r="D220" s="40"/>
      <c r="E220" s="40"/>
      <c r="F220" s="49" t="s">
        <v>15</v>
      </c>
      <c r="G220" s="45"/>
      <c r="H220" s="69"/>
      <c r="I220" s="56"/>
      <c r="J220" s="49"/>
      <c r="K220" s="49"/>
      <c r="L220" s="49"/>
      <c r="M220" s="45"/>
      <c r="N220" s="40"/>
      <c r="O220" s="49"/>
      <c r="P220" s="19" t="e">
        <f t="shared" si="6"/>
        <v>#VALUE!</v>
      </c>
      <c r="Q220" s="17" t="e">
        <f t="shared" si="7"/>
        <v>#VALUE!</v>
      </c>
    </row>
    <row r="221" spans="1:17">
      <c r="A221" s="15">
        <v>8</v>
      </c>
      <c r="B221" s="13" t="s">
        <v>53</v>
      </c>
      <c r="C221" s="39"/>
      <c r="D221" s="40"/>
      <c r="E221" s="40"/>
      <c r="F221" s="49" t="s">
        <v>16</v>
      </c>
      <c r="G221" s="45"/>
      <c r="H221" s="69"/>
      <c r="I221" s="46"/>
      <c r="J221" s="49"/>
      <c r="K221" s="49"/>
      <c r="L221" s="49"/>
      <c r="M221" s="45"/>
      <c r="N221" s="40"/>
      <c r="O221" s="49"/>
      <c r="P221" s="19" t="e">
        <f t="shared" si="6"/>
        <v>#VALUE!</v>
      </c>
      <c r="Q221" s="17" t="e">
        <f t="shared" si="7"/>
        <v>#VALUE!</v>
      </c>
    </row>
    <row r="222" spans="1:17">
      <c r="A222" s="15">
        <v>8</v>
      </c>
      <c r="B222" s="13" t="s">
        <v>53</v>
      </c>
      <c r="C222" s="39"/>
      <c r="D222" s="40"/>
      <c r="E222" s="40"/>
      <c r="F222" s="49" t="s">
        <v>15</v>
      </c>
      <c r="G222" s="45"/>
      <c r="H222" s="69"/>
      <c r="I222" s="56"/>
      <c r="J222" s="49"/>
      <c r="K222" s="49"/>
      <c r="L222" s="49"/>
      <c r="M222" s="45"/>
      <c r="N222" s="40"/>
      <c r="O222" s="49"/>
      <c r="P222" s="19" t="e">
        <f t="shared" si="6"/>
        <v>#VALUE!</v>
      </c>
      <c r="Q222" s="17" t="e">
        <f t="shared" si="7"/>
        <v>#VALUE!</v>
      </c>
    </row>
    <row r="223" spans="1:17">
      <c r="A223" s="15">
        <v>8</v>
      </c>
      <c r="B223" s="13" t="s">
        <v>53</v>
      </c>
      <c r="C223" s="39"/>
      <c r="D223" s="40"/>
      <c r="E223" s="40"/>
      <c r="F223" s="49" t="s">
        <v>16</v>
      </c>
      <c r="G223" s="45"/>
      <c r="H223" s="69"/>
      <c r="I223" s="56"/>
      <c r="J223" s="49"/>
      <c r="K223" s="49"/>
      <c r="L223" s="49"/>
      <c r="M223" s="45"/>
      <c r="N223" s="40"/>
      <c r="O223" s="49"/>
      <c r="P223" s="19" t="e">
        <f t="shared" si="6"/>
        <v>#VALUE!</v>
      </c>
      <c r="Q223" s="17" t="e">
        <f t="shared" si="7"/>
        <v>#VALUE!</v>
      </c>
    </row>
    <row r="224" spans="1:17">
      <c r="A224" s="15">
        <v>8</v>
      </c>
      <c r="B224" s="13" t="s">
        <v>53</v>
      </c>
      <c r="C224" s="39"/>
      <c r="D224" s="40"/>
      <c r="E224" s="40"/>
      <c r="F224" s="49" t="s">
        <v>15</v>
      </c>
      <c r="G224" s="45"/>
      <c r="H224" s="69"/>
      <c r="I224" s="56"/>
      <c r="J224" s="49"/>
      <c r="K224" s="49"/>
      <c r="L224" s="49"/>
      <c r="M224" s="45"/>
      <c r="N224" s="40"/>
      <c r="O224" s="49"/>
      <c r="P224" s="19" t="e">
        <f t="shared" si="6"/>
        <v>#VALUE!</v>
      </c>
      <c r="Q224" s="17" t="e">
        <f t="shared" si="7"/>
        <v>#VALUE!</v>
      </c>
    </row>
    <row r="225" spans="1:17">
      <c r="A225" s="15">
        <v>8</v>
      </c>
      <c r="B225" s="13" t="s">
        <v>53</v>
      </c>
      <c r="C225" s="39"/>
      <c r="D225" s="40"/>
      <c r="E225" s="40"/>
      <c r="F225" s="49" t="s">
        <v>16</v>
      </c>
      <c r="G225" s="45"/>
      <c r="H225" s="40"/>
      <c r="I225" s="46"/>
      <c r="J225" s="51"/>
      <c r="K225" s="40"/>
      <c r="L225" s="49"/>
      <c r="M225" s="45"/>
      <c r="N225" s="40"/>
      <c r="O225" s="53"/>
      <c r="P225" s="19" t="e">
        <f t="shared" si="6"/>
        <v>#VALUE!</v>
      </c>
      <c r="Q225" s="17" t="e">
        <f t="shared" si="7"/>
        <v>#VALUE!</v>
      </c>
    </row>
    <row r="226" spans="1:17">
      <c r="A226" s="15">
        <v>8</v>
      </c>
      <c r="B226" s="13" t="s">
        <v>53</v>
      </c>
      <c r="C226" s="39"/>
      <c r="D226" s="40"/>
      <c r="E226" s="40"/>
      <c r="F226" s="49" t="s">
        <v>15</v>
      </c>
      <c r="G226" s="45"/>
      <c r="H226" s="40"/>
      <c r="I226" s="46"/>
      <c r="J226" s="51"/>
      <c r="K226" s="40"/>
      <c r="L226" s="49"/>
      <c r="M226" s="45"/>
      <c r="N226" s="40"/>
      <c r="O226" s="53"/>
      <c r="P226" s="19" t="e">
        <f t="shared" si="6"/>
        <v>#VALUE!</v>
      </c>
      <c r="Q226" s="17" t="e">
        <f t="shared" si="7"/>
        <v>#VALUE!</v>
      </c>
    </row>
    <row r="227" spans="1:17">
      <c r="A227" s="15">
        <v>8</v>
      </c>
      <c r="B227" s="13" t="s">
        <v>53</v>
      </c>
      <c r="C227" s="39"/>
      <c r="D227" s="40"/>
      <c r="E227" s="40"/>
      <c r="F227" s="49" t="s">
        <v>16</v>
      </c>
      <c r="G227" s="45"/>
      <c r="H227" s="40"/>
      <c r="I227" s="46"/>
      <c r="J227" s="51"/>
      <c r="K227" s="40"/>
      <c r="L227" s="53"/>
      <c r="M227" s="45"/>
      <c r="N227" s="40"/>
      <c r="O227" s="49"/>
      <c r="P227" s="19" t="e">
        <f t="shared" si="6"/>
        <v>#VALUE!</v>
      </c>
      <c r="Q227" s="17" t="e">
        <f t="shared" si="7"/>
        <v>#VALUE!</v>
      </c>
    </row>
    <row r="228" spans="1:17">
      <c r="A228" s="15">
        <v>8</v>
      </c>
      <c r="B228" s="13" t="s">
        <v>53</v>
      </c>
      <c r="C228" s="39"/>
      <c r="D228" s="40"/>
      <c r="E228" s="40"/>
      <c r="F228" s="49" t="s">
        <v>15</v>
      </c>
      <c r="G228" s="45"/>
      <c r="H228" s="40"/>
      <c r="I228" s="46"/>
      <c r="J228" s="49"/>
      <c r="K228" s="49"/>
      <c r="L228" s="49"/>
      <c r="M228" s="45"/>
      <c r="N228" s="40"/>
      <c r="O228" s="53"/>
      <c r="P228" s="19" t="e">
        <f t="shared" si="6"/>
        <v>#VALUE!</v>
      </c>
      <c r="Q228" s="17" t="e">
        <f t="shared" si="7"/>
        <v>#VALUE!</v>
      </c>
    </row>
    <row r="229" spans="1:17">
      <c r="A229" s="15">
        <v>8</v>
      </c>
      <c r="B229" s="13" t="s">
        <v>53</v>
      </c>
      <c r="C229" s="39"/>
      <c r="D229" s="40"/>
      <c r="E229" s="40"/>
      <c r="F229" s="49" t="s">
        <v>16</v>
      </c>
      <c r="G229" s="45"/>
      <c r="H229" s="40"/>
      <c r="I229" s="46"/>
      <c r="J229" s="51"/>
      <c r="K229" s="40"/>
      <c r="L229" s="59"/>
      <c r="M229" s="45"/>
      <c r="N229" s="40"/>
      <c r="O229" s="53"/>
      <c r="P229" s="19" t="e">
        <f t="shared" si="6"/>
        <v>#VALUE!</v>
      </c>
      <c r="Q229" s="17" t="e">
        <f t="shared" si="7"/>
        <v>#VALUE!</v>
      </c>
    </row>
    <row r="230" spans="1:17">
      <c r="A230" s="15">
        <v>8</v>
      </c>
      <c r="B230" s="13" t="s">
        <v>53</v>
      </c>
      <c r="C230" s="39"/>
      <c r="D230" s="40"/>
      <c r="E230" s="40"/>
      <c r="F230" s="49" t="s">
        <v>15</v>
      </c>
      <c r="G230" s="45"/>
      <c r="H230" s="40"/>
      <c r="I230" s="46"/>
      <c r="J230" s="49"/>
      <c r="K230" s="49"/>
      <c r="L230" s="58"/>
      <c r="M230" s="45"/>
      <c r="N230" s="40"/>
      <c r="O230" s="53"/>
      <c r="P230" s="19" t="e">
        <f t="shared" si="6"/>
        <v>#VALUE!</v>
      </c>
      <c r="Q230" s="17" t="e">
        <f t="shared" si="7"/>
        <v>#VALUE!</v>
      </c>
    </row>
    <row r="231" spans="1:17">
      <c r="A231" s="15">
        <v>8</v>
      </c>
      <c r="B231" s="13" t="s">
        <v>53</v>
      </c>
      <c r="C231" s="39"/>
      <c r="D231" s="40"/>
      <c r="E231" s="40"/>
      <c r="F231" s="49" t="s">
        <v>16</v>
      </c>
      <c r="G231" s="45"/>
      <c r="H231" s="40"/>
      <c r="I231" s="56"/>
      <c r="J231" s="51"/>
      <c r="K231" s="40"/>
      <c r="L231" s="58"/>
      <c r="M231" s="45"/>
      <c r="N231" s="40"/>
      <c r="O231" s="49"/>
      <c r="P231" s="19" t="e">
        <f t="shared" si="6"/>
        <v>#VALUE!</v>
      </c>
      <c r="Q231" s="17" t="e">
        <f t="shared" si="7"/>
        <v>#VALUE!</v>
      </c>
    </row>
    <row r="232" spans="1:17">
      <c r="A232" s="15">
        <v>8</v>
      </c>
      <c r="B232" s="13" t="s">
        <v>53</v>
      </c>
      <c r="C232" s="39"/>
      <c r="D232" s="40"/>
      <c r="E232" s="40"/>
      <c r="F232" s="49" t="s">
        <v>15</v>
      </c>
      <c r="G232" s="45"/>
      <c r="H232" s="40"/>
      <c r="I232" s="56"/>
      <c r="J232" s="51"/>
      <c r="K232" s="40"/>
      <c r="L232" s="58"/>
      <c r="M232" s="45"/>
      <c r="N232" s="40"/>
      <c r="O232" s="49"/>
      <c r="P232" s="19" t="e">
        <f t="shared" si="6"/>
        <v>#VALUE!</v>
      </c>
      <c r="Q232" s="17" t="e">
        <f t="shared" si="7"/>
        <v>#VALUE!</v>
      </c>
    </row>
    <row r="233" spans="1:17">
      <c r="A233" s="15">
        <v>8</v>
      </c>
      <c r="B233" s="13" t="s">
        <v>53</v>
      </c>
      <c r="C233" s="39"/>
      <c r="D233" s="40"/>
      <c r="E233" s="40"/>
      <c r="F233" s="49" t="s">
        <v>16</v>
      </c>
      <c r="G233" s="45"/>
      <c r="H233" s="40"/>
      <c r="I233" s="56"/>
      <c r="J233" s="51"/>
      <c r="K233" s="40"/>
      <c r="L233" s="58"/>
      <c r="M233" s="45"/>
      <c r="N233" s="40"/>
      <c r="O233" s="49"/>
      <c r="P233" s="19" t="e">
        <f t="shared" si="6"/>
        <v>#VALUE!</v>
      </c>
      <c r="Q233" s="17" t="e">
        <f t="shared" si="7"/>
        <v>#VALUE!</v>
      </c>
    </row>
    <row r="234" spans="1:17">
      <c r="A234" s="15">
        <v>8</v>
      </c>
      <c r="B234" s="13" t="s">
        <v>53</v>
      </c>
      <c r="C234" s="39"/>
      <c r="D234" s="40"/>
      <c r="E234" s="40"/>
      <c r="F234" s="49" t="s">
        <v>15</v>
      </c>
      <c r="G234" s="45"/>
      <c r="H234" s="40"/>
      <c r="I234" s="56"/>
      <c r="J234" s="51"/>
      <c r="K234" s="40"/>
      <c r="L234" s="58"/>
      <c r="M234" s="45"/>
      <c r="N234" s="40"/>
      <c r="O234" s="49"/>
      <c r="P234" s="19" t="e">
        <f t="shared" si="6"/>
        <v>#VALUE!</v>
      </c>
      <c r="Q234" s="17" t="e">
        <f t="shared" si="7"/>
        <v>#VALUE!</v>
      </c>
    </row>
    <row r="235" spans="1:17">
      <c r="A235" s="15">
        <v>8</v>
      </c>
      <c r="B235" s="13" t="s">
        <v>53</v>
      </c>
      <c r="C235" s="39"/>
      <c r="D235" s="40"/>
      <c r="E235" s="40"/>
      <c r="F235" s="49" t="s">
        <v>16</v>
      </c>
      <c r="G235" s="45"/>
      <c r="H235" s="40"/>
      <c r="I235" s="46"/>
      <c r="J235" s="51"/>
      <c r="K235" s="40"/>
      <c r="L235" s="59"/>
      <c r="M235" s="45"/>
      <c r="N235" s="40"/>
      <c r="O235" s="53"/>
      <c r="P235" s="19" t="e">
        <f t="shared" si="6"/>
        <v>#VALUE!</v>
      </c>
      <c r="Q235" s="17" t="e">
        <f t="shared" si="7"/>
        <v>#VALUE!</v>
      </c>
    </row>
    <row r="236" spans="1:17">
      <c r="A236" s="15">
        <v>8</v>
      </c>
      <c r="B236" s="13" t="s">
        <v>53</v>
      </c>
      <c r="C236" s="39"/>
      <c r="D236" s="40"/>
      <c r="E236" s="40"/>
      <c r="F236" s="49" t="s">
        <v>15</v>
      </c>
      <c r="G236" s="45"/>
      <c r="H236" s="40"/>
      <c r="I236" s="46"/>
      <c r="J236" s="49"/>
      <c r="K236" s="49"/>
      <c r="L236" s="58"/>
      <c r="M236" s="45"/>
      <c r="N236" s="40"/>
      <c r="O236" s="53"/>
      <c r="P236" s="19" t="e">
        <f t="shared" si="6"/>
        <v>#VALUE!</v>
      </c>
      <c r="Q236" s="17" t="e">
        <f t="shared" si="7"/>
        <v>#VALUE!</v>
      </c>
    </row>
    <row r="237" spans="1:17">
      <c r="A237" s="15">
        <v>8</v>
      </c>
      <c r="B237" s="13" t="s">
        <v>53</v>
      </c>
      <c r="C237" s="39"/>
      <c r="D237" s="40"/>
      <c r="E237" s="40"/>
      <c r="F237" s="49" t="s">
        <v>16</v>
      </c>
      <c r="G237" s="45"/>
      <c r="H237" s="40"/>
      <c r="I237" s="56"/>
      <c r="J237" s="51"/>
      <c r="K237" s="40"/>
      <c r="L237" s="58"/>
      <c r="M237" s="45"/>
      <c r="N237" s="40"/>
      <c r="O237" s="49"/>
      <c r="P237" s="19" t="e">
        <f t="shared" si="6"/>
        <v>#VALUE!</v>
      </c>
      <c r="Q237" s="17" t="e">
        <f t="shared" si="7"/>
        <v>#VALUE!</v>
      </c>
    </row>
    <row r="238" spans="1:17">
      <c r="A238" s="15">
        <v>8</v>
      </c>
      <c r="B238" s="13" t="s">
        <v>53</v>
      </c>
      <c r="C238" s="39"/>
      <c r="D238" s="40"/>
      <c r="E238" s="40"/>
      <c r="F238" s="49" t="s">
        <v>15</v>
      </c>
      <c r="G238" s="45"/>
      <c r="H238" s="40"/>
      <c r="I238" s="56"/>
      <c r="J238" s="51"/>
      <c r="K238" s="40"/>
      <c r="L238" s="58"/>
      <c r="M238" s="45"/>
      <c r="N238" s="40"/>
      <c r="O238" s="49"/>
      <c r="P238" s="19" t="e">
        <f t="shared" si="6"/>
        <v>#VALUE!</v>
      </c>
      <c r="Q238" s="17" t="e">
        <f t="shared" si="7"/>
        <v>#VALUE!</v>
      </c>
    </row>
    <row r="239" spans="1:17">
      <c r="A239" s="15">
        <v>8</v>
      </c>
      <c r="B239" s="13" t="s">
        <v>53</v>
      </c>
      <c r="C239" s="39"/>
      <c r="D239" s="40"/>
      <c r="E239" s="40"/>
      <c r="F239" s="49" t="s">
        <v>16</v>
      </c>
      <c r="G239" s="45"/>
      <c r="H239" s="40"/>
      <c r="I239" s="56"/>
      <c r="J239" s="51"/>
      <c r="K239" s="40"/>
      <c r="L239" s="58"/>
      <c r="M239" s="45"/>
      <c r="N239" s="40"/>
      <c r="O239" s="49"/>
      <c r="P239" s="19" t="e">
        <f t="shared" si="6"/>
        <v>#VALUE!</v>
      </c>
      <c r="Q239" s="17" t="e">
        <f t="shared" si="7"/>
        <v>#VALUE!</v>
      </c>
    </row>
    <row r="240" spans="1:17">
      <c r="A240" s="15">
        <v>8</v>
      </c>
      <c r="B240" s="13" t="s">
        <v>53</v>
      </c>
      <c r="C240" s="39"/>
      <c r="D240" s="40"/>
      <c r="E240" s="40"/>
      <c r="F240" s="49" t="s">
        <v>15</v>
      </c>
      <c r="G240" s="45"/>
      <c r="H240" s="40"/>
      <c r="I240" s="56"/>
      <c r="J240" s="49"/>
      <c r="K240" s="49"/>
      <c r="L240" s="58"/>
      <c r="M240" s="45"/>
      <c r="N240" s="40"/>
      <c r="O240" s="53"/>
      <c r="P240" s="19" t="e">
        <f t="shared" si="6"/>
        <v>#VALUE!</v>
      </c>
      <c r="Q240" s="17" t="e">
        <f t="shared" si="7"/>
        <v>#VALUE!</v>
      </c>
    </row>
    <row r="241" spans="1:17">
      <c r="A241" s="15">
        <v>8</v>
      </c>
      <c r="B241" s="13" t="s">
        <v>53</v>
      </c>
      <c r="C241" s="39"/>
      <c r="D241" s="40"/>
      <c r="E241" s="40"/>
      <c r="F241" s="49" t="s">
        <v>16</v>
      </c>
      <c r="G241" s="45"/>
      <c r="H241" s="40"/>
      <c r="I241" s="46"/>
      <c r="J241" s="51"/>
      <c r="K241" s="40"/>
      <c r="L241" s="53"/>
      <c r="M241" s="45"/>
      <c r="N241" s="40"/>
      <c r="O241" s="49"/>
      <c r="P241" s="19" t="e">
        <f t="shared" si="6"/>
        <v>#VALUE!</v>
      </c>
      <c r="Q241" s="17" t="e">
        <f t="shared" si="7"/>
        <v>#VALUE!</v>
      </c>
    </row>
    <row r="242" spans="1:17">
      <c r="A242" s="15">
        <v>8</v>
      </c>
      <c r="B242" s="13" t="s">
        <v>53</v>
      </c>
      <c r="C242" s="39"/>
      <c r="D242" s="40"/>
      <c r="E242" s="40"/>
      <c r="F242" s="49" t="s">
        <v>15</v>
      </c>
      <c r="G242" s="45"/>
      <c r="H242" s="40"/>
      <c r="I242" s="46"/>
      <c r="J242" s="49"/>
      <c r="K242" s="49"/>
      <c r="L242" s="49"/>
      <c r="M242" s="45"/>
      <c r="N242" s="40"/>
      <c r="O242" s="53"/>
      <c r="P242" s="19" t="e">
        <f t="shared" si="6"/>
        <v>#VALUE!</v>
      </c>
      <c r="Q242" s="17" t="e">
        <f t="shared" si="7"/>
        <v>#VALUE!</v>
      </c>
    </row>
    <row r="243" spans="1:17">
      <c r="A243" s="15">
        <v>8</v>
      </c>
      <c r="B243" s="13" t="s">
        <v>53</v>
      </c>
      <c r="C243" s="39"/>
      <c r="D243" s="40"/>
      <c r="E243" s="40"/>
      <c r="F243" s="49" t="s">
        <v>16</v>
      </c>
      <c r="G243" s="45"/>
      <c r="H243" s="40"/>
      <c r="I243" s="56"/>
      <c r="J243" s="51"/>
      <c r="K243" s="40"/>
      <c r="L243" s="49"/>
      <c r="M243" s="45"/>
      <c r="N243" s="40"/>
      <c r="O243" s="49"/>
      <c r="P243" s="19" t="e">
        <f t="shared" si="6"/>
        <v>#VALUE!</v>
      </c>
      <c r="Q243" s="17" t="e">
        <f t="shared" si="7"/>
        <v>#VALUE!</v>
      </c>
    </row>
    <row r="244" spans="1:17">
      <c r="A244" s="15">
        <v>8</v>
      </c>
      <c r="B244" s="13" t="s">
        <v>53</v>
      </c>
      <c r="C244" s="39"/>
      <c r="D244" s="40"/>
      <c r="E244" s="40"/>
      <c r="F244" s="49" t="s">
        <v>15</v>
      </c>
      <c r="G244" s="45"/>
      <c r="H244" s="40"/>
      <c r="I244" s="56"/>
      <c r="J244" s="51"/>
      <c r="K244" s="40"/>
      <c r="L244" s="49"/>
      <c r="M244" s="45"/>
      <c r="N244" s="40"/>
      <c r="O244" s="49"/>
      <c r="P244" s="19" t="e">
        <f t="shared" si="6"/>
        <v>#VALUE!</v>
      </c>
      <c r="Q244" s="17" t="e">
        <f t="shared" si="7"/>
        <v>#VALUE!</v>
      </c>
    </row>
    <row r="245" spans="1:17">
      <c r="A245" s="15">
        <v>8</v>
      </c>
      <c r="B245" s="13" t="s">
        <v>53</v>
      </c>
      <c r="C245" s="39"/>
      <c r="D245" s="40"/>
      <c r="E245" s="40"/>
      <c r="F245" s="49" t="s">
        <v>16</v>
      </c>
      <c r="G245" s="45"/>
      <c r="H245" s="40"/>
      <c r="I245" s="56"/>
      <c r="J245" s="51"/>
      <c r="K245" s="40"/>
      <c r="L245" s="49"/>
      <c r="M245" s="45"/>
      <c r="N245" s="40"/>
      <c r="O245" s="49"/>
      <c r="P245" s="19" t="e">
        <f t="shared" si="6"/>
        <v>#VALUE!</v>
      </c>
      <c r="Q245" s="17" t="e">
        <f t="shared" si="7"/>
        <v>#VALUE!</v>
      </c>
    </row>
    <row r="246" spans="1:17">
      <c r="A246" s="15">
        <v>8</v>
      </c>
      <c r="B246" s="13" t="s">
        <v>53</v>
      </c>
      <c r="C246" s="39"/>
      <c r="D246" s="40"/>
      <c r="E246" s="40"/>
      <c r="F246" s="49" t="s">
        <v>15</v>
      </c>
      <c r="G246" s="45"/>
      <c r="H246" s="40"/>
      <c r="I246" s="56"/>
      <c r="J246" s="51"/>
      <c r="K246" s="40"/>
      <c r="L246" s="49"/>
      <c r="M246" s="45"/>
      <c r="N246" s="40"/>
      <c r="O246" s="49"/>
      <c r="P246" s="19" t="e">
        <f t="shared" si="6"/>
        <v>#VALUE!</v>
      </c>
      <c r="Q246" s="17" t="e">
        <f t="shared" si="7"/>
        <v>#VALUE!</v>
      </c>
    </row>
    <row r="247" spans="1:17">
      <c r="A247" s="15">
        <v>8</v>
      </c>
      <c r="B247" s="13" t="s">
        <v>53</v>
      </c>
      <c r="C247" s="39"/>
      <c r="D247" s="40"/>
      <c r="E247" s="40"/>
      <c r="F247" s="49" t="s">
        <v>16</v>
      </c>
      <c r="G247" s="45"/>
      <c r="H247" s="40"/>
      <c r="I247" s="46"/>
      <c r="J247" s="50"/>
      <c r="K247" s="40"/>
      <c r="L247" s="53"/>
      <c r="M247" s="45"/>
      <c r="N247" s="40"/>
      <c r="O247" s="49"/>
      <c r="P247" s="19" t="e">
        <f t="shared" si="6"/>
        <v>#VALUE!</v>
      </c>
      <c r="Q247" s="17" t="e">
        <f t="shared" si="7"/>
        <v>#VALUE!</v>
      </c>
    </row>
    <row r="248" spans="1:17">
      <c r="A248" s="15">
        <v>8</v>
      </c>
      <c r="B248" s="13" t="s">
        <v>53</v>
      </c>
      <c r="C248" s="39"/>
      <c r="D248" s="40"/>
      <c r="E248" s="40"/>
      <c r="F248" s="49" t="s">
        <v>15</v>
      </c>
      <c r="G248" s="45"/>
      <c r="H248" s="40"/>
      <c r="I248" s="46"/>
      <c r="J248" s="49"/>
      <c r="K248" s="49"/>
      <c r="L248" s="49"/>
      <c r="M248" s="45"/>
      <c r="N248" s="40"/>
      <c r="O248" s="65"/>
      <c r="P248" s="19" t="e">
        <f t="shared" si="6"/>
        <v>#VALUE!</v>
      </c>
      <c r="Q248" s="17" t="e">
        <f t="shared" si="7"/>
        <v>#VALUE!</v>
      </c>
    </row>
    <row r="249" spans="1:17">
      <c r="A249" s="15">
        <v>8</v>
      </c>
      <c r="B249" s="13" t="s">
        <v>53</v>
      </c>
      <c r="C249" s="39"/>
      <c r="D249" s="40"/>
      <c r="E249" s="40"/>
      <c r="F249" s="49" t="s">
        <v>16</v>
      </c>
      <c r="G249" s="45"/>
      <c r="H249" s="40"/>
      <c r="I249" s="56"/>
      <c r="J249" s="51"/>
      <c r="K249" s="40"/>
      <c r="L249" s="49"/>
      <c r="M249" s="45"/>
      <c r="N249" s="40"/>
      <c r="O249" s="49"/>
      <c r="P249" s="19" t="e">
        <f t="shared" si="6"/>
        <v>#VALUE!</v>
      </c>
      <c r="Q249" s="17" t="e">
        <f t="shared" si="7"/>
        <v>#VALUE!</v>
      </c>
    </row>
    <row r="250" spans="1:17">
      <c r="A250" s="15">
        <v>8</v>
      </c>
      <c r="B250" s="13" t="s">
        <v>53</v>
      </c>
      <c r="C250" s="39"/>
      <c r="D250" s="40"/>
      <c r="E250" s="40"/>
      <c r="F250" s="49" t="s">
        <v>15</v>
      </c>
      <c r="G250" s="45"/>
      <c r="H250" s="40"/>
      <c r="I250" s="56"/>
      <c r="J250" s="51"/>
      <c r="K250" s="40"/>
      <c r="L250" s="49"/>
      <c r="M250" s="45"/>
      <c r="N250" s="40"/>
      <c r="O250" s="49"/>
      <c r="P250" s="19" t="e">
        <f t="shared" si="6"/>
        <v>#VALUE!</v>
      </c>
      <c r="Q250" s="17" t="e">
        <f t="shared" si="7"/>
        <v>#VALUE!</v>
      </c>
    </row>
    <row r="251" spans="1:17">
      <c r="A251" s="15">
        <v>8</v>
      </c>
      <c r="B251" s="13" t="s">
        <v>53</v>
      </c>
      <c r="C251" s="39"/>
      <c r="D251" s="40"/>
      <c r="E251" s="40"/>
      <c r="F251" s="49" t="s">
        <v>16</v>
      </c>
      <c r="G251" s="45"/>
      <c r="H251" s="40"/>
      <c r="I251" s="56"/>
      <c r="J251" s="51"/>
      <c r="K251" s="40"/>
      <c r="L251" s="49"/>
      <c r="M251" s="45"/>
      <c r="N251" s="40"/>
      <c r="O251" s="49"/>
      <c r="P251" s="19" t="e">
        <f t="shared" si="6"/>
        <v>#VALUE!</v>
      </c>
      <c r="Q251" s="17" t="e">
        <f t="shared" si="7"/>
        <v>#VALUE!</v>
      </c>
    </row>
    <row r="252" spans="1:17">
      <c r="A252" s="15">
        <v>8</v>
      </c>
      <c r="B252" s="13" t="s">
        <v>53</v>
      </c>
      <c r="C252" s="39"/>
      <c r="D252" s="40"/>
      <c r="E252" s="40"/>
      <c r="F252" s="49" t="s">
        <v>15</v>
      </c>
      <c r="G252" s="45"/>
      <c r="H252" s="40"/>
      <c r="I252" s="56"/>
      <c r="J252" s="49"/>
      <c r="K252" s="49"/>
      <c r="L252" s="49"/>
      <c r="M252" s="45"/>
      <c r="N252" s="40"/>
      <c r="O252" s="49"/>
      <c r="P252" s="19" t="e">
        <f t="shared" si="6"/>
        <v>#VALUE!</v>
      </c>
      <c r="Q252" s="17" t="e">
        <f t="shared" si="7"/>
        <v>#VALUE!</v>
      </c>
    </row>
    <row r="253" spans="1:17">
      <c r="A253" s="15">
        <v>8</v>
      </c>
      <c r="B253" s="13" t="s">
        <v>53</v>
      </c>
      <c r="C253" s="39"/>
      <c r="D253" s="40"/>
      <c r="E253" s="40"/>
      <c r="F253" s="49" t="s">
        <v>16</v>
      </c>
      <c r="G253" s="45"/>
      <c r="H253" s="40"/>
      <c r="I253" s="46"/>
      <c r="J253" s="51"/>
      <c r="K253" s="40"/>
      <c r="L253" s="53"/>
      <c r="M253" s="45"/>
      <c r="N253" s="40"/>
      <c r="O253" s="53"/>
      <c r="P253" s="19" t="e">
        <f t="shared" ref="P253:P256" si="8">B253*2</f>
        <v>#VALUE!</v>
      </c>
      <c r="Q253" s="17" t="e">
        <f t="shared" si="7"/>
        <v>#VALUE!</v>
      </c>
    </row>
    <row r="254" spans="1:17">
      <c r="A254" s="15">
        <v>8</v>
      </c>
      <c r="B254" s="13" t="s">
        <v>53</v>
      </c>
      <c r="C254" s="39"/>
      <c r="D254" s="40"/>
      <c r="E254" s="40"/>
      <c r="F254" s="49" t="s">
        <v>15</v>
      </c>
      <c r="G254" s="45"/>
      <c r="H254" s="40"/>
      <c r="I254" s="56"/>
      <c r="J254" s="70"/>
      <c r="K254" s="49"/>
      <c r="L254" s="49"/>
      <c r="M254" s="45"/>
      <c r="N254" s="40"/>
      <c r="O254" s="53"/>
      <c r="P254" s="19" t="e">
        <f t="shared" si="8"/>
        <v>#VALUE!</v>
      </c>
      <c r="Q254" s="17" t="e">
        <f t="shared" si="7"/>
        <v>#VALUE!</v>
      </c>
    </row>
    <row r="255" spans="1:17">
      <c r="A255" s="15">
        <v>8</v>
      </c>
      <c r="B255" s="13" t="s">
        <v>53</v>
      </c>
      <c r="C255" s="39"/>
      <c r="D255" s="40"/>
      <c r="E255" s="40"/>
      <c r="F255" s="49" t="s">
        <v>16</v>
      </c>
      <c r="G255" s="45"/>
      <c r="H255" s="40"/>
      <c r="I255" s="56"/>
      <c r="J255" s="51"/>
      <c r="K255" s="40"/>
      <c r="L255" s="49"/>
      <c r="M255" s="45"/>
      <c r="N255" s="40"/>
      <c r="O255" s="49"/>
      <c r="P255" s="19" t="e">
        <f t="shared" si="8"/>
        <v>#VALUE!</v>
      </c>
      <c r="Q255" s="17" t="e">
        <f t="shared" si="7"/>
        <v>#VALUE!</v>
      </c>
    </row>
    <row r="256" spans="1:17">
      <c r="A256" s="15">
        <v>8</v>
      </c>
      <c r="B256" s="13" t="s">
        <v>53</v>
      </c>
      <c r="C256" s="39"/>
      <c r="D256" s="40"/>
      <c r="E256" s="40"/>
      <c r="F256" s="49" t="s">
        <v>15</v>
      </c>
      <c r="G256" s="45"/>
      <c r="H256" s="40"/>
      <c r="I256" s="56"/>
      <c r="J256" s="51"/>
      <c r="K256" s="40"/>
      <c r="L256" s="49"/>
      <c r="M256" s="45"/>
      <c r="N256" s="40"/>
      <c r="O256" s="49"/>
      <c r="P256" s="19" t="e">
        <f t="shared" si="8"/>
        <v>#VALUE!</v>
      </c>
      <c r="Q256" s="17" t="e">
        <f t="shared" si="7"/>
        <v>#VALUE!</v>
      </c>
    </row>
    <row r="257" spans="1:21">
      <c r="C257" s="39"/>
      <c r="D257" s="40"/>
      <c r="E257" s="40"/>
      <c r="F257" s="49"/>
      <c r="G257" s="45"/>
      <c r="H257" s="40"/>
      <c r="I257" s="63"/>
      <c r="J257" s="51"/>
      <c r="K257" s="40"/>
      <c r="L257" s="64"/>
      <c r="M257" s="45"/>
      <c r="N257" s="40"/>
      <c r="O257" s="49"/>
    </row>
    <row r="258" spans="1:21" ht="15.75">
      <c r="A258" s="22"/>
      <c r="B258" s="23"/>
      <c r="C258" s="23">
        <f>SUM(B259:B280)</f>
        <v>0</v>
      </c>
      <c r="D258" s="24"/>
      <c r="E258" s="22"/>
      <c r="F258" s="25"/>
      <c r="G258" s="26"/>
      <c r="H258" s="27" t="s">
        <v>17</v>
      </c>
      <c r="I258" s="28">
        <f>COUNTIF(I2:I256,"X")</f>
        <v>0</v>
      </c>
      <c r="J258" s="29"/>
      <c r="K258" s="22" t="s">
        <v>18</v>
      </c>
      <c r="L258" s="28">
        <f>COUNTIF(L2:L256,"X")</f>
        <v>0</v>
      </c>
      <c r="M258" s="26"/>
      <c r="N258" s="22" t="s">
        <v>19</v>
      </c>
      <c r="O258" s="30">
        <f>COUNTIF(O2:O256,"X")</f>
        <v>0</v>
      </c>
      <c r="P258" s="19">
        <f>I258+L258+O258</f>
        <v>0</v>
      </c>
      <c r="R258" s="31"/>
    </row>
    <row r="259" spans="1:21">
      <c r="A259" s="15">
        <v>1</v>
      </c>
      <c r="B259" s="13">
        <f>COUNTIFS(A$2:A$256,A259,B$2:B$256,"&gt;0")</f>
        <v>0</v>
      </c>
      <c r="C259" s="13">
        <v>1</v>
      </c>
      <c r="D259" s="32">
        <f>B259/C259</f>
        <v>0</v>
      </c>
      <c r="E259" s="13">
        <f>SUM(C$259:C259)</f>
        <v>1</v>
      </c>
      <c r="F259" s="33">
        <f>SUM(B$259:B259)</f>
        <v>0</v>
      </c>
      <c r="G259" s="32">
        <f>F259/E259</f>
        <v>0</v>
      </c>
      <c r="H259" s="34" t="s">
        <v>20</v>
      </c>
      <c r="K259" s="13" t="s">
        <v>21</v>
      </c>
      <c r="L259" s="13" t="s">
        <v>22</v>
      </c>
      <c r="M259" s="13" t="s">
        <v>23</v>
      </c>
      <c r="N259" s="35" t="s">
        <v>24</v>
      </c>
      <c r="P259" s="19">
        <f t="shared" ref="P259:P280" si="9">COUNTIFS(A$2:A$256,A259,I$2:I$256,"X")+COUNTIFS(A$2:A$256,A259,L$2:L$256,"X")+COUNTIFS(A$2:A$256,A259,O$2:O$256,"X")</f>
        <v>0</v>
      </c>
      <c r="Q259" s="13">
        <f>SUM(P$259:P259)</f>
        <v>0</v>
      </c>
    </row>
    <row r="260" spans="1:21">
      <c r="A260" s="15">
        <f>A259+1</f>
        <v>2</v>
      </c>
      <c r="B260" s="13">
        <f t="shared" ref="B260:B280" si="10">COUNTIFS(A$2:A$256,A260,B$2:B$256,"&gt;0")</f>
        <v>0</v>
      </c>
      <c r="C260" s="13">
        <f>C259*2</f>
        <v>2</v>
      </c>
      <c r="D260" s="32">
        <f t="shared" ref="D260:D280" si="11">B260/C260</f>
        <v>0</v>
      </c>
      <c r="E260" s="13">
        <f>SUM(C$259:C260)</f>
        <v>3</v>
      </c>
      <c r="F260" s="33">
        <f>SUM(B$259:B260)</f>
        <v>0</v>
      </c>
      <c r="G260" s="32">
        <f t="shared" ref="G260:G280" si="12">F260/E260</f>
        <v>0</v>
      </c>
      <c r="H260" s="34" t="s">
        <v>25</v>
      </c>
      <c r="K260" s="13">
        <f t="shared" ref="K260:K280" si="13">COUNTIFS(A$2:A$256,A260,I$2:I$256,"X")</f>
        <v>0</v>
      </c>
      <c r="L260" s="13">
        <f t="shared" ref="L260:L280" si="14">COUNTIFS(A$2:A$256,A260,L$2:L$256,"X")</f>
        <v>0</v>
      </c>
      <c r="M260" s="13">
        <f t="shared" ref="M260:M280" si="15">COUNTIFS(A$2:A$256,A260,O$2:O$256,"X")</f>
        <v>0</v>
      </c>
      <c r="N260" s="8" t="s">
        <v>26</v>
      </c>
      <c r="P260" s="19">
        <f t="shared" si="9"/>
        <v>0</v>
      </c>
      <c r="Q260" s="13">
        <f>SUM(P$259:P260)</f>
        <v>0</v>
      </c>
    </row>
    <row r="261" spans="1:21">
      <c r="A261" s="15">
        <f t="shared" ref="A261:A280" si="16">A260+1</f>
        <v>3</v>
      </c>
      <c r="B261" s="13">
        <f t="shared" si="10"/>
        <v>0</v>
      </c>
      <c r="C261" s="13">
        <f>C260*2</f>
        <v>4</v>
      </c>
      <c r="D261" s="32">
        <f t="shared" si="11"/>
        <v>0</v>
      </c>
      <c r="E261" s="13">
        <f>SUM(C$259:C261)</f>
        <v>7</v>
      </c>
      <c r="F261" s="33">
        <f>SUM(B$259:B261)</f>
        <v>0</v>
      </c>
      <c r="G261" s="32">
        <f t="shared" si="12"/>
        <v>0</v>
      </c>
      <c r="H261" s="34" t="s">
        <v>27</v>
      </c>
      <c r="K261" s="13">
        <f t="shared" si="13"/>
        <v>0</v>
      </c>
      <c r="L261" s="13">
        <f t="shared" si="14"/>
        <v>0</v>
      </c>
      <c r="M261" s="13">
        <f t="shared" si="15"/>
        <v>0</v>
      </c>
      <c r="N261" s="8" t="s">
        <v>28</v>
      </c>
      <c r="P261" s="19">
        <f t="shared" si="9"/>
        <v>0</v>
      </c>
      <c r="Q261" s="13">
        <f>SUM(P$259:P261)</f>
        <v>0</v>
      </c>
    </row>
    <row r="262" spans="1:21">
      <c r="A262" s="15">
        <f t="shared" si="16"/>
        <v>4</v>
      </c>
      <c r="B262" s="13">
        <f t="shared" si="10"/>
        <v>0</v>
      </c>
      <c r="C262" s="13">
        <f>C261*2</f>
        <v>8</v>
      </c>
      <c r="D262" s="32">
        <f t="shared" si="11"/>
        <v>0</v>
      </c>
      <c r="E262" s="13">
        <f>SUM(C$259:C262)</f>
        <v>15</v>
      </c>
      <c r="F262" s="33">
        <f>SUM(B$259:B262)</f>
        <v>0</v>
      </c>
      <c r="G262" s="32">
        <f t="shared" si="12"/>
        <v>0</v>
      </c>
      <c r="H262" s="34" t="s">
        <v>29</v>
      </c>
      <c r="K262" s="13">
        <f t="shared" si="13"/>
        <v>0</v>
      </c>
      <c r="L262" s="13">
        <f t="shared" si="14"/>
        <v>0</v>
      </c>
      <c r="M262" s="13">
        <f t="shared" si="15"/>
        <v>0</v>
      </c>
      <c r="N262" s="8" t="s">
        <v>30</v>
      </c>
      <c r="P262" s="19">
        <f t="shared" si="9"/>
        <v>0</v>
      </c>
      <c r="Q262" s="13">
        <f>SUM(P$259:P262)</f>
        <v>0</v>
      </c>
    </row>
    <row r="263" spans="1:21">
      <c r="A263" s="15">
        <f t="shared" si="16"/>
        <v>5</v>
      </c>
      <c r="B263" s="13">
        <f t="shared" si="10"/>
        <v>0</v>
      </c>
      <c r="C263" s="13">
        <f t="shared" ref="C263:C264" si="17">C262*2</f>
        <v>16</v>
      </c>
      <c r="D263" s="32">
        <f t="shared" si="11"/>
        <v>0</v>
      </c>
      <c r="E263" s="13">
        <f>SUM(C$259:C263)</f>
        <v>31</v>
      </c>
      <c r="F263" s="33">
        <f>SUM(B$259:B263)</f>
        <v>0</v>
      </c>
      <c r="G263" s="32">
        <f t="shared" si="12"/>
        <v>0</v>
      </c>
      <c r="H263" s="34" t="s">
        <v>31</v>
      </c>
      <c r="K263" s="13">
        <f t="shared" si="13"/>
        <v>0</v>
      </c>
      <c r="L263" s="13">
        <f t="shared" si="14"/>
        <v>0</v>
      </c>
      <c r="M263" s="13">
        <f t="shared" si="15"/>
        <v>0</v>
      </c>
      <c r="N263" s="8" t="s">
        <v>32</v>
      </c>
      <c r="P263" s="19">
        <f t="shared" si="9"/>
        <v>0</v>
      </c>
      <c r="Q263" s="13">
        <f>SUM(P$259:P263)</f>
        <v>0</v>
      </c>
    </row>
    <row r="264" spans="1:21">
      <c r="A264" s="15">
        <f t="shared" si="16"/>
        <v>6</v>
      </c>
      <c r="B264" s="13">
        <f t="shared" si="10"/>
        <v>0</v>
      </c>
      <c r="C264" s="13">
        <f t="shared" si="17"/>
        <v>32</v>
      </c>
      <c r="D264" s="32">
        <f t="shared" si="11"/>
        <v>0</v>
      </c>
      <c r="E264" s="13">
        <f>SUM(C$259:C264)</f>
        <v>63</v>
      </c>
      <c r="F264" s="33">
        <f>SUM(B$259:B264)</f>
        <v>0</v>
      </c>
      <c r="G264" s="32">
        <f t="shared" si="12"/>
        <v>0</v>
      </c>
      <c r="H264" s="34" t="s">
        <v>33</v>
      </c>
      <c r="K264" s="13">
        <f t="shared" si="13"/>
        <v>0</v>
      </c>
      <c r="L264" s="13">
        <f t="shared" si="14"/>
        <v>0</v>
      </c>
      <c r="M264" s="13">
        <f t="shared" si="15"/>
        <v>0</v>
      </c>
      <c r="N264" s="8" t="s">
        <v>34</v>
      </c>
      <c r="P264" s="19">
        <f t="shared" si="9"/>
        <v>0</v>
      </c>
      <c r="Q264" s="13">
        <f>SUM(P$259:P264)</f>
        <v>0</v>
      </c>
    </row>
    <row r="265" spans="1:21">
      <c r="A265" s="15">
        <f t="shared" si="16"/>
        <v>7</v>
      </c>
      <c r="B265" s="13">
        <f t="shared" si="10"/>
        <v>0</v>
      </c>
      <c r="C265" s="13">
        <f>C264*2</f>
        <v>64</v>
      </c>
      <c r="D265" s="32">
        <f t="shared" si="11"/>
        <v>0</v>
      </c>
      <c r="E265" s="13">
        <f>SUM(C$259:C265)</f>
        <v>127</v>
      </c>
      <c r="F265" s="33">
        <f>SUM(B$259:B265)</f>
        <v>0</v>
      </c>
      <c r="G265" s="32">
        <f t="shared" si="12"/>
        <v>0</v>
      </c>
      <c r="H265" s="34" t="s">
        <v>35</v>
      </c>
      <c r="K265" s="13">
        <f t="shared" si="13"/>
        <v>0</v>
      </c>
      <c r="L265" s="13">
        <f t="shared" si="14"/>
        <v>0</v>
      </c>
      <c r="M265" s="13">
        <f t="shared" si="15"/>
        <v>0</v>
      </c>
      <c r="N265" s="8" t="s">
        <v>36</v>
      </c>
      <c r="P265" s="19">
        <f t="shared" si="9"/>
        <v>0</v>
      </c>
      <c r="Q265" s="13">
        <f>SUM(P$259:P265)</f>
        <v>0</v>
      </c>
      <c r="T265" s="15">
        <f t="shared" ref="T265:T280" si="18">COUNTIFS(A$2:A$256,A265,C$2:C$256,"onbekende vader")</f>
        <v>0</v>
      </c>
      <c r="U265" s="15">
        <f>(T264*2)+T265</f>
        <v>0</v>
      </c>
    </row>
    <row r="266" spans="1:21">
      <c r="A266" s="15">
        <f t="shared" si="16"/>
        <v>8</v>
      </c>
      <c r="B266" s="13">
        <f t="shared" si="10"/>
        <v>0</v>
      </c>
      <c r="C266" s="13">
        <f>C265*2</f>
        <v>128</v>
      </c>
      <c r="D266" s="32">
        <f t="shared" si="11"/>
        <v>0</v>
      </c>
      <c r="E266" s="13">
        <f>SUM(C$259:C266)</f>
        <v>255</v>
      </c>
      <c r="F266" s="33">
        <f>SUM(B$259:B266)</f>
        <v>0</v>
      </c>
      <c r="G266" s="32">
        <f t="shared" si="12"/>
        <v>0</v>
      </c>
      <c r="H266" s="34" t="s">
        <v>37</v>
      </c>
      <c r="K266" s="13">
        <f t="shared" si="13"/>
        <v>0</v>
      </c>
      <c r="L266" s="13">
        <f t="shared" si="14"/>
        <v>0</v>
      </c>
      <c r="M266" s="13">
        <f t="shared" si="15"/>
        <v>0</v>
      </c>
      <c r="P266" s="19">
        <f t="shared" si="9"/>
        <v>0</v>
      </c>
      <c r="Q266" s="13">
        <f>SUM(P$259:P266)</f>
        <v>0</v>
      </c>
      <c r="T266" s="15">
        <f t="shared" si="18"/>
        <v>0</v>
      </c>
      <c r="U266" s="15">
        <v>7</v>
      </c>
    </row>
    <row r="267" spans="1:21">
      <c r="A267" s="15">
        <f t="shared" si="16"/>
        <v>9</v>
      </c>
      <c r="B267" s="13">
        <f t="shared" si="10"/>
        <v>0</v>
      </c>
      <c r="C267" s="13">
        <f>(C266*2)-U267</f>
        <v>242</v>
      </c>
      <c r="D267" s="32">
        <f t="shared" si="11"/>
        <v>0</v>
      </c>
      <c r="E267" s="13">
        <f>SUM(C$259:C267)</f>
        <v>497</v>
      </c>
      <c r="F267" s="33">
        <f>SUM(B$259:B267)</f>
        <v>0</v>
      </c>
      <c r="G267" s="32">
        <f t="shared" si="12"/>
        <v>0</v>
      </c>
      <c r="H267" s="34" t="s">
        <v>38</v>
      </c>
      <c r="K267" s="13">
        <f t="shared" si="13"/>
        <v>0</v>
      </c>
      <c r="L267" s="13">
        <f t="shared" si="14"/>
        <v>0</v>
      </c>
      <c r="M267" s="13">
        <f t="shared" si="15"/>
        <v>0</v>
      </c>
      <c r="P267" s="19">
        <f t="shared" si="9"/>
        <v>0</v>
      </c>
      <c r="Q267" s="13">
        <f>SUM(P$259:P267)</f>
        <v>0</v>
      </c>
      <c r="T267" s="15">
        <f t="shared" si="18"/>
        <v>0</v>
      </c>
      <c r="U267" s="15">
        <f>(U266*2)+T267</f>
        <v>14</v>
      </c>
    </row>
    <row r="268" spans="1:21">
      <c r="A268" s="15">
        <f t="shared" si="16"/>
        <v>10</v>
      </c>
      <c r="B268" s="13">
        <f t="shared" si="10"/>
        <v>0</v>
      </c>
      <c r="C268" s="13">
        <f>(C267*2)-U268</f>
        <v>456</v>
      </c>
      <c r="D268" s="32">
        <f t="shared" si="11"/>
        <v>0</v>
      </c>
      <c r="E268" s="13">
        <f>SUM(C$259:C268)</f>
        <v>953</v>
      </c>
      <c r="F268" s="33">
        <f>SUM(B$259:B268)</f>
        <v>0</v>
      </c>
      <c r="G268" s="32">
        <f t="shared" si="12"/>
        <v>0</v>
      </c>
      <c r="H268" s="34" t="s">
        <v>39</v>
      </c>
      <c r="K268" s="13">
        <f t="shared" si="13"/>
        <v>0</v>
      </c>
      <c r="L268" s="13">
        <f t="shared" si="14"/>
        <v>0</v>
      </c>
      <c r="M268" s="13">
        <f t="shared" si="15"/>
        <v>0</v>
      </c>
      <c r="P268" s="19">
        <f t="shared" si="9"/>
        <v>0</v>
      </c>
      <c r="Q268" s="13">
        <f>SUM(P$259:P268)</f>
        <v>0</v>
      </c>
      <c r="T268" s="15">
        <f t="shared" si="18"/>
        <v>0</v>
      </c>
      <c r="U268" s="15">
        <f t="shared" ref="U268:U280" si="19">(U267*2)+T268</f>
        <v>28</v>
      </c>
    </row>
    <row r="269" spans="1:21">
      <c r="A269" s="15">
        <f t="shared" si="16"/>
        <v>11</v>
      </c>
      <c r="B269" s="13">
        <f t="shared" si="10"/>
        <v>0</v>
      </c>
      <c r="C269" s="13">
        <f>(C268*2)-U269</f>
        <v>856</v>
      </c>
      <c r="D269" s="32">
        <f t="shared" si="11"/>
        <v>0</v>
      </c>
      <c r="E269" s="13">
        <f>SUM(C$259:C269)</f>
        <v>1809</v>
      </c>
      <c r="F269" s="33">
        <f>SUM(B$259:B269)</f>
        <v>0</v>
      </c>
      <c r="G269" s="32">
        <f t="shared" si="12"/>
        <v>0</v>
      </c>
      <c r="H269" s="34" t="s">
        <v>40</v>
      </c>
      <c r="K269" s="13">
        <f t="shared" si="13"/>
        <v>0</v>
      </c>
      <c r="L269" s="13">
        <f t="shared" si="14"/>
        <v>0</v>
      </c>
      <c r="M269" s="13">
        <f t="shared" si="15"/>
        <v>0</v>
      </c>
      <c r="P269" s="19">
        <f t="shared" si="9"/>
        <v>0</v>
      </c>
      <c r="Q269" s="13">
        <f>SUM(P$259:P269)</f>
        <v>0</v>
      </c>
      <c r="T269" s="15">
        <f t="shared" si="18"/>
        <v>0</v>
      </c>
      <c r="U269" s="15">
        <f t="shared" si="19"/>
        <v>56</v>
      </c>
    </row>
    <row r="270" spans="1:21">
      <c r="A270" s="15">
        <f t="shared" si="16"/>
        <v>12</v>
      </c>
      <c r="B270" s="13">
        <f t="shared" si="10"/>
        <v>0</v>
      </c>
      <c r="C270" s="13">
        <f t="shared" ref="C270:C280" si="20">(C269*2)-U270</f>
        <v>1600</v>
      </c>
      <c r="D270" s="32">
        <f t="shared" si="11"/>
        <v>0</v>
      </c>
      <c r="E270" s="13">
        <f>SUM(C$259:C270)</f>
        <v>3409</v>
      </c>
      <c r="F270" s="33">
        <f>SUM(B$259:B270)</f>
        <v>0</v>
      </c>
      <c r="G270" s="32">
        <f t="shared" si="12"/>
        <v>0</v>
      </c>
      <c r="H270" s="34" t="s">
        <v>41</v>
      </c>
      <c r="K270" s="13">
        <f t="shared" si="13"/>
        <v>0</v>
      </c>
      <c r="L270" s="13">
        <f t="shared" si="14"/>
        <v>0</v>
      </c>
      <c r="M270" s="13">
        <f t="shared" si="15"/>
        <v>0</v>
      </c>
      <c r="P270" s="19">
        <f t="shared" si="9"/>
        <v>0</v>
      </c>
      <c r="Q270" s="13">
        <f>SUM(P$259:P270)</f>
        <v>0</v>
      </c>
      <c r="T270" s="15">
        <f t="shared" si="18"/>
        <v>0</v>
      </c>
      <c r="U270" s="15">
        <f t="shared" si="19"/>
        <v>112</v>
      </c>
    </row>
    <row r="271" spans="1:21">
      <c r="A271" s="15">
        <f t="shared" si="16"/>
        <v>13</v>
      </c>
      <c r="B271" s="13">
        <f t="shared" si="10"/>
        <v>0</v>
      </c>
      <c r="C271" s="13">
        <f t="shared" si="20"/>
        <v>2976</v>
      </c>
      <c r="D271" s="32">
        <f t="shared" si="11"/>
        <v>0</v>
      </c>
      <c r="E271" s="13">
        <f>SUM(C$259:C271)</f>
        <v>6385</v>
      </c>
      <c r="F271" s="33">
        <f>SUM(B$259:B271)</f>
        <v>0</v>
      </c>
      <c r="G271" s="32">
        <f t="shared" si="12"/>
        <v>0</v>
      </c>
      <c r="H271" s="34" t="s">
        <v>42</v>
      </c>
      <c r="K271" s="13">
        <f t="shared" si="13"/>
        <v>0</v>
      </c>
      <c r="L271" s="13">
        <f t="shared" si="14"/>
        <v>0</v>
      </c>
      <c r="M271" s="13">
        <f t="shared" si="15"/>
        <v>0</v>
      </c>
      <c r="P271" s="19">
        <f t="shared" si="9"/>
        <v>0</v>
      </c>
      <c r="Q271" s="13">
        <f>SUM(P$259:P271)</f>
        <v>0</v>
      </c>
      <c r="T271" s="15">
        <f t="shared" si="18"/>
        <v>0</v>
      </c>
      <c r="U271" s="15">
        <f t="shared" si="19"/>
        <v>224</v>
      </c>
    </row>
    <row r="272" spans="1:21">
      <c r="A272" s="15">
        <f t="shared" si="16"/>
        <v>14</v>
      </c>
      <c r="B272" s="13">
        <f t="shared" si="10"/>
        <v>0</v>
      </c>
      <c r="C272" s="13">
        <f t="shared" si="20"/>
        <v>5504</v>
      </c>
      <c r="D272" s="32">
        <f t="shared" si="11"/>
        <v>0</v>
      </c>
      <c r="E272" s="13">
        <f>SUM(C$259:C272)</f>
        <v>11889</v>
      </c>
      <c r="F272" s="33">
        <f>SUM(B$259:B272)</f>
        <v>0</v>
      </c>
      <c r="G272" s="32">
        <f t="shared" si="12"/>
        <v>0</v>
      </c>
      <c r="H272" s="34" t="s">
        <v>43</v>
      </c>
      <c r="K272" s="13">
        <f t="shared" si="13"/>
        <v>0</v>
      </c>
      <c r="L272" s="13">
        <f t="shared" si="14"/>
        <v>0</v>
      </c>
      <c r="M272" s="13">
        <f t="shared" si="15"/>
        <v>0</v>
      </c>
      <c r="P272" s="19">
        <f t="shared" si="9"/>
        <v>0</v>
      </c>
      <c r="Q272" s="13">
        <f>SUM(P$259:P272)</f>
        <v>0</v>
      </c>
      <c r="T272" s="15">
        <f t="shared" si="18"/>
        <v>0</v>
      </c>
      <c r="U272" s="15">
        <f t="shared" si="19"/>
        <v>448</v>
      </c>
    </row>
    <row r="273" spans="1:21">
      <c r="A273" s="15">
        <f t="shared" si="16"/>
        <v>15</v>
      </c>
      <c r="B273" s="13">
        <f t="shared" si="10"/>
        <v>0</v>
      </c>
      <c r="C273" s="13">
        <f t="shared" si="20"/>
        <v>10112</v>
      </c>
      <c r="D273" s="32">
        <f t="shared" si="11"/>
        <v>0</v>
      </c>
      <c r="E273" s="13">
        <f>SUM(C$259:C273)</f>
        <v>22001</v>
      </c>
      <c r="F273" s="33">
        <f>SUM(B$259:B273)</f>
        <v>0</v>
      </c>
      <c r="G273" s="32">
        <f t="shared" si="12"/>
        <v>0</v>
      </c>
      <c r="H273" s="34" t="s">
        <v>44</v>
      </c>
      <c r="K273" s="13">
        <f t="shared" si="13"/>
        <v>0</v>
      </c>
      <c r="L273" s="13">
        <f t="shared" si="14"/>
        <v>0</v>
      </c>
      <c r="M273" s="13">
        <f t="shared" si="15"/>
        <v>0</v>
      </c>
      <c r="P273" s="19">
        <f t="shared" si="9"/>
        <v>0</v>
      </c>
      <c r="Q273" s="13">
        <f>SUM(P$259:P273)</f>
        <v>0</v>
      </c>
      <c r="T273" s="15">
        <f t="shared" si="18"/>
        <v>0</v>
      </c>
      <c r="U273" s="15">
        <f t="shared" si="19"/>
        <v>896</v>
      </c>
    </row>
    <row r="274" spans="1:21">
      <c r="A274" s="15">
        <f t="shared" si="16"/>
        <v>16</v>
      </c>
      <c r="B274" s="13">
        <f t="shared" si="10"/>
        <v>0</v>
      </c>
      <c r="C274" s="13">
        <f t="shared" si="20"/>
        <v>18432</v>
      </c>
      <c r="D274" s="32">
        <f t="shared" si="11"/>
        <v>0</v>
      </c>
      <c r="E274" s="13">
        <f>SUM(C$259:C274)</f>
        <v>40433</v>
      </c>
      <c r="F274" s="33">
        <f>SUM(B$259:B274)</f>
        <v>0</v>
      </c>
      <c r="G274" s="32">
        <f t="shared" si="12"/>
        <v>0</v>
      </c>
      <c r="H274" s="34" t="s">
        <v>45</v>
      </c>
      <c r="K274" s="13">
        <f t="shared" si="13"/>
        <v>0</v>
      </c>
      <c r="L274" s="13">
        <f t="shared" si="14"/>
        <v>0</v>
      </c>
      <c r="M274" s="13">
        <f t="shared" si="15"/>
        <v>0</v>
      </c>
      <c r="P274" s="19">
        <f t="shared" si="9"/>
        <v>0</v>
      </c>
      <c r="Q274" s="13">
        <f>SUM(P$259:P274)</f>
        <v>0</v>
      </c>
      <c r="T274" s="15">
        <f t="shared" si="18"/>
        <v>0</v>
      </c>
      <c r="U274" s="15">
        <f t="shared" si="19"/>
        <v>1792</v>
      </c>
    </row>
    <row r="275" spans="1:21">
      <c r="A275" s="15">
        <f t="shared" si="16"/>
        <v>17</v>
      </c>
      <c r="B275" s="13">
        <f t="shared" si="10"/>
        <v>0</v>
      </c>
      <c r="C275" s="13">
        <f t="shared" si="20"/>
        <v>33280</v>
      </c>
      <c r="D275" s="32">
        <f t="shared" si="11"/>
        <v>0</v>
      </c>
      <c r="E275" s="13">
        <f>SUM(C$259:C275)</f>
        <v>73713</v>
      </c>
      <c r="F275" s="33">
        <f>SUM(B$259:B275)</f>
        <v>0</v>
      </c>
      <c r="G275" s="32">
        <f t="shared" si="12"/>
        <v>0</v>
      </c>
      <c r="H275" s="34" t="s">
        <v>46</v>
      </c>
      <c r="K275" s="13">
        <f t="shared" si="13"/>
        <v>0</v>
      </c>
      <c r="L275" s="13">
        <f t="shared" si="14"/>
        <v>0</v>
      </c>
      <c r="M275" s="13">
        <f t="shared" si="15"/>
        <v>0</v>
      </c>
      <c r="P275" s="19">
        <f t="shared" si="9"/>
        <v>0</v>
      </c>
      <c r="Q275" s="13">
        <f>SUM(P$259:P275)</f>
        <v>0</v>
      </c>
      <c r="T275" s="15">
        <f t="shared" si="18"/>
        <v>0</v>
      </c>
      <c r="U275" s="15">
        <f t="shared" si="19"/>
        <v>3584</v>
      </c>
    </row>
    <row r="276" spans="1:21">
      <c r="A276" s="15">
        <f t="shared" si="16"/>
        <v>18</v>
      </c>
      <c r="B276" s="13">
        <f t="shared" si="10"/>
        <v>0</v>
      </c>
      <c r="C276" s="13">
        <f t="shared" si="20"/>
        <v>59392</v>
      </c>
      <c r="D276" s="32">
        <f t="shared" si="11"/>
        <v>0</v>
      </c>
      <c r="E276" s="13">
        <f>SUM(C$259:C276)</f>
        <v>133105</v>
      </c>
      <c r="F276" s="33">
        <f>SUM(B$259:B276)</f>
        <v>0</v>
      </c>
      <c r="G276" s="32">
        <f t="shared" si="12"/>
        <v>0</v>
      </c>
      <c r="H276" s="34" t="s">
        <v>47</v>
      </c>
      <c r="K276" s="13">
        <f t="shared" si="13"/>
        <v>0</v>
      </c>
      <c r="L276" s="13">
        <f t="shared" si="14"/>
        <v>0</v>
      </c>
      <c r="M276" s="13">
        <f t="shared" si="15"/>
        <v>0</v>
      </c>
      <c r="P276" s="19">
        <f t="shared" si="9"/>
        <v>0</v>
      </c>
      <c r="Q276" s="13">
        <f>SUM(P$259:P276)</f>
        <v>0</v>
      </c>
      <c r="T276" s="15">
        <f t="shared" si="18"/>
        <v>0</v>
      </c>
      <c r="U276" s="15">
        <f t="shared" si="19"/>
        <v>7168</v>
      </c>
    </row>
    <row r="277" spans="1:21">
      <c r="A277" s="15">
        <f t="shared" si="16"/>
        <v>19</v>
      </c>
      <c r="B277" s="13">
        <f t="shared" si="10"/>
        <v>0</v>
      </c>
      <c r="C277" s="13">
        <f t="shared" si="20"/>
        <v>104448</v>
      </c>
      <c r="D277" s="32">
        <f t="shared" si="11"/>
        <v>0</v>
      </c>
      <c r="E277" s="13">
        <f>SUM(C$259:C277)</f>
        <v>237553</v>
      </c>
      <c r="F277" s="33">
        <f>SUM(B$259:B277)</f>
        <v>0</v>
      </c>
      <c r="G277" s="32">
        <f t="shared" si="12"/>
        <v>0</v>
      </c>
      <c r="H277" s="34" t="s">
        <v>48</v>
      </c>
      <c r="K277" s="13">
        <f t="shared" si="13"/>
        <v>0</v>
      </c>
      <c r="L277" s="13">
        <f t="shared" si="14"/>
        <v>0</v>
      </c>
      <c r="M277" s="13">
        <f t="shared" si="15"/>
        <v>0</v>
      </c>
      <c r="P277" s="19">
        <f t="shared" si="9"/>
        <v>0</v>
      </c>
      <c r="Q277" s="13">
        <f>SUM(P$259:P277)</f>
        <v>0</v>
      </c>
      <c r="T277" s="15">
        <f t="shared" si="18"/>
        <v>0</v>
      </c>
      <c r="U277" s="15">
        <f t="shared" si="19"/>
        <v>14336</v>
      </c>
    </row>
    <row r="278" spans="1:21">
      <c r="A278" s="15">
        <f t="shared" si="16"/>
        <v>20</v>
      </c>
      <c r="B278" s="13">
        <f t="shared" si="10"/>
        <v>0</v>
      </c>
      <c r="C278" s="13">
        <f t="shared" si="20"/>
        <v>180224</v>
      </c>
      <c r="D278" s="32">
        <f t="shared" si="11"/>
        <v>0</v>
      </c>
      <c r="E278" s="13">
        <f>SUM(C$259:C278)</f>
        <v>417777</v>
      </c>
      <c r="F278" s="33">
        <f>SUM(B$259:B278)</f>
        <v>0</v>
      </c>
      <c r="G278" s="32">
        <f t="shared" si="12"/>
        <v>0</v>
      </c>
      <c r="H278" s="34" t="s">
        <v>49</v>
      </c>
      <c r="K278" s="13">
        <f t="shared" si="13"/>
        <v>0</v>
      </c>
      <c r="L278" s="13">
        <f t="shared" si="14"/>
        <v>0</v>
      </c>
      <c r="M278" s="13">
        <f t="shared" si="15"/>
        <v>0</v>
      </c>
      <c r="P278" s="19">
        <f t="shared" si="9"/>
        <v>0</v>
      </c>
      <c r="Q278" s="13">
        <f>SUM(P$259:P278)</f>
        <v>0</v>
      </c>
      <c r="T278" s="15">
        <f t="shared" si="18"/>
        <v>0</v>
      </c>
      <c r="U278" s="15">
        <f t="shared" si="19"/>
        <v>28672</v>
      </c>
    </row>
    <row r="279" spans="1:21">
      <c r="A279" s="15">
        <f t="shared" si="16"/>
        <v>21</v>
      </c>
      <c r="B279" s="13">
        <f t="shared" si="10"/>
        <v>0</v>
      </c>
      <c r="C279" s="13">
        <f t="shared" si="20"/>
        <v>303104</v>
      </c>
      <c r="D279" s="32">
        <f t="shared" si="11"/>
        <v>0</v>
      </c>
      <c r="E279" s="13">
        <f>SUM(C$259:C279)</f>
        <v>720881</v>
      </c>
      <c r="F279" s="33">
        <f>SUM(B$259:B279)</f>
        <v>0</v>
      </c>
      <c r="G279" s="32">
        <f t="shared" si="12"/>
        <v>0</v>
      </c>
      <c r="H279" s="34" t="s">
        <v>50</v>
      </c>
      <c r="K279" s="13">
        <f t="shared" si="13"/>
        <v>0</v>
      </c>
      <c r="L279" s="13">
        <f t="shared" si="14"/>
        <v>0</v>
      </c>
      <c r="M279" s="13">
        <f t="shared" si="15"/>
        <v>0</v>
      </c>
      <c r="P279" s="19">
        <f t="shared" si="9"/>
        <v>0</v>
      </c>
      <c r="Q279" s="13">
        <f>SUM(P$259:P279)</f>
        <v>0</v>
      </c>
      <c r="T279" s="15">
        <f t="shared" si="18"/>
        <v>0</v>
      </c>
      <c r="U279" s="15">
        <f t="shared" si="19"/>
        <v>57344</v>
      </c>
    </row>
    <row r="280" spans="1:21">
      <c r="A280" s="15">
        <f t="shared" si="16"/>
        <v>22</v>
      </c>
      <c r="B280" s="13">
        <f t="shared" si="10"/>
        <v>0</v>
      </c>
      <c r="C280" s="13">
        <f t="shared" si="20"/>
        <v>491520</v>
      </c>
      <c r="D280" s="32">
        <f t="shared" si="11"/>
        <v>0</v>
      </c>
      <c r="E280" s="13">
        <f>SUM(C$259:C280)</f>
        <v>1212401</v>
      </c>
      <c r="F280" s="33">
        <f>SUM(B$259:B280)</f>
        <v>0</v>
      </c>
      <c r="G280" s="32">
        <f t="shared" si="12"/>
        <v>0</v>
      </c>
      <c r="H280" s="15" t="s">
        <v>51</v>
      </c>
      <c r="K280" s="13">
        <f t="shared" si="13"/>
        <v>0</v>
      </c>
      <c r="L280" s="13">
        <f t="shared" si="14"/>
        <v>0</v>
      </c>
      <c r="M280" s="13">
        <f t="shared" si="15"/>
        <v>0</v>
      </c>
      <c r="P280" s="19">
        <f t="shared" si="9"/>
        <v>0</v>
      </c>
      <c r="Q280" s="13">
        <f>SUM(P$259:P280)</f>
        <v>0</v>
      </c>
      <c r="T280" s="15">
        <f t="shared" si="18"/>
        <v>0</v>
      </c>
      <c r="U280" s="15">
        <f t="shared" si="19"/>
        <v>114688</v>
      </c>
    </row>
    <row r="281" spans="1:21">
      <c r="J281" s="18" t="s">
        <v>52</v>
      </c>
      <c r="K281" s="13">
        <f>SUM(K260:K280)</f>
        <v>0</v>
      </c>
      <c r="L281" s="13">
        <f>SUM(L260:L280)</f>
        <v>0</v>
      </c>
      <c r="M281" s="13">
        <f>SUM(M260:M280)</f>
        <v>0</v>
      </c>
      <c r="N281" s="13">
        <f>SUM(K281:M281)</f>
        <v>0</v>
      </c>
    </row>
  </sheetData>
  <sheetProtection sheet="1" objects="1" scenarios="1" formatColumns="0" insertColumns="0" insertRows="0" insertHyperlinks="0" deleteColumns="0" deleteRows="0" selectLockedCells="1" sort="0" autoFilter="0"/>
  <conditionalFormatting sqref="D259:D28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:F258">
    <cfRule type="cellIs" dxfId="10" priority="6" operator="equal">
      <formula>$R$1</formula>
    </cfRule>
    <cfRule type="cellIs" dxfId="9" priority="7" operator="equal">
      <formula>$R$2</formula>
    </cfRule>
  </conditionalFormatting>
  <conditionalFormatting sqref="K259:N280">
    <cfRule type="cellIs" dxfId="8" priority="5" operator="equal">
      <formula>$B259</formula>
    </cfRule>
  </conditionalFormatting>
  <conditionalFormatting sqref="A2:O255">
    <cfRule type="expression" dxfId="3" priority="1">
      <formula>$A2&lt;&gt;$A3</formula>
    </cfRule>
    <cfRule type="expression" dxfId="2" priority="2">
      <formula>AND(ISNA(VLOOKUP($B2*2,$B:$B,1,FALSE)),ISNA(VLOOKUP(($B2*2)+1,$B:$B,1,FALSE)))</formula>
    </cfRule>
    <cfRule type="expression" dxfId="1" priority="3">
      <formula>ISNA(VLOOKUP(($B2*2)+1,$B:$B,1,FALSE))</formula>
    </cfRule>
    <cfRule type="expression" dxfId="0" priority="4">
      <formula>ISNA(VLOOKUP($B2*2,$B:$B,1,FALSE))</formula>
    </cfRule>
  </conditionalFormatting>
  <conditionalFormatting sqref="A256:O256">
    <cfRule type="expression" dxfId="7" priority="17">
      <formula>$A256&lt;&gt;#REF!</formula>
    </cfRule>
    <cfRule type="expression" dxfId="6" priority="18">
      <formula>AND(ISNA(VLOOKUP($B256*2,$B:$B,1,FALSE)),ISNA(VLOOKUP(($B256*2)+1,$B:$B,1,FALSE)))</formula>
    </cfRule>
    <cfRule type="expression" dxfId="5" priority="19">
      <formula>ISNA(VLOOKUP(($B256*2)+1,$B:$B,1,FALSE))</formula>
    </cfRule>
    <cfRule type="expression" dxfId="4" priority="20">
      <formula>ISNA(VLOOKUP($B256*2,$B:$B,1,FALSE))</formula>
    </cfRule>
  </conditionalFormatting>
  <dataValidations count="1">
    <dataValidation type="list" allowBlank="1" showInputMessage="1" showErrorMessage="1" sqref="F281:F1048576 R1 F2:F257">
      <formula1>$R$1:$R$2</formula1>
    </dataValidation>
  </dataValidations>
  <hyperlinks>
    <hyperlink ref="P2" location="Personenlijst!B3:B4" display="Personenlijst!B3:B4"/>
    <hyperlink ref="P3" location="Personenlijst!B5:B6" display="Personenlijst!B5:B6"/>
    <hyperlink ref="P4" location="Personenlijst!B7:B8" display="Personenlijst!B7:B8"/>
    <hyperlink ref="P5" location="Personenlijst!B9:B10" display="Personenlijst!B9:B10"/>
    <hyperlink ref="P6" location="Personenlijst!B11:B12" display="Personenlijst!B11:B12"/>
    <hyperlink ref="P7" location="Personenlijst!B12:B13" display="Personenlijst!B12:B13"/>
    <hyperlink ref="P8" location="Personenlijst!B15:B16" display="Personenlijst!B15:B16"/>
    <hyperlink ref="P9" location="Personenlijst!B17:B18" display="Personenlijst!B17:B18"/>
    <hyperlink ref="P10" location="Personenlijst!B19:B20" display="Personenlijst!B19:B20"/>
    <hyperlink ref="P11" location="Personenlijst!B21:B22" display="Personenlijst!B21:B22"/>
    <hyperlink ref="P12" location="Personenlijst!B23:B24" display="Personenlijst!B23:B24"/>
    <hyperlink ref="P13" location="Personenlijst!B25:B26" display="Personenlijst!B25:B26"/>
    <hyperlink ref="P14" location="Personenlijst!B27:B28" display="Personenlijst!B27:B28"/>
    <hyperlink ref="P15" location="Personenlijst!B29:B30" display="Personenlijst!B29:B30"/>
    <hyperlink ref="P16" location="Personenlijst!B31:B32" display="Personenlijst!B31:B32"/>
    <hyperlink ref="P17" location="Personenlijst!B33:B34" display="Personenlijst!B33:B34"/>
    <hyperlink ref="P18" location="Personenlijst!B35:B36" display="Personenlijst!B35:B36"/>
    <hyperlink ref="P19" location="Personenlijst!B37:B38" display="Personenlijst!B37:B38"/>
    <hyperlink ref="P20" location="Personenlijst!B39:B40" display="Personenlijst!B39:B40"/>
    <hyperlink ref="P21" location="Personenlijst!B41:B42" display="Personenlijst!B41:B42"/>
    <hyperlink ref="P22" location="Personenlijst!B43:B44" display="Personenlijst!B43:B44"/>
    <hyperlink ref="P23" location="Personenlijst!B45:B46" display="Personenlijst!B45:B46"/>
    <hyperlink ref="P24" location="Personenlijst!B47:B48" display="Personenlijst!B47:B48"/>
    <hyperlink ref="P25" location="Personenlijst!B49:B50" display="Personenlijst!B49:B50"/>
    <hyperlink ref="P26" location="Personenlijst!B51:B52" display="Personenlijst!B51:B52"/>
    <hyperlink ref="P27" location="Personenlijst!B53:B54" display="Personenlijst!B53:B54"/>
    <hyperlink ref="P28" location="Personenlijst!B55:B56" display="Personenlijst!B55:B56"/>
    <hyperlink ref="P29" location="Personenlijst!B57:B58" display="Personenlijst!B57:B58"/>
    <hyperlink ref="P30" location="Personenlijst!B59:B60" display="Personenlijst!B59:B60"/>
    <hyperlink ref="P31" location="Personenlijst!B61:B62" display="Personenlijst!B61:B62"/>
    <hyperlink ref="P32" location="Personenlijst!B63:B64" display="Personenlijst!B63:B64"/>
    <hyperlink ref="P33" location="Personenlijst!B65:B66" display="Personenlijst!B65:B66"/>
    <hyperlink ref="P34" location="Personenlijst!B67:B68" display="Personenlijst!B67:B68"/>
    <hyperlink ref="P35" location="Personenlijst!B69:B70" display="Personenlijst!B69:B70"/>
    <hyperlink ref="P36" location="Personenlijst!B71:B72" display="Personenlijst!B71:B72"/>
    <hyperlink ref="P37" location="Personenlijst!B73:B74" display="Personenlijst!B73:B74"/>
    <hyperlink ref="P38" location="Personenlijst!B74:B75" display="Personenlijst!B74:B75"/>
    <hyperlink ref="P39" location="Personenlijst!B77:B78" display="Personenlijst!B77:B78"/>
    <hyperlink ref="P40" location="Personenlijst!B79:B80" display="Personenlijst!B79:B80"/>
    <hyperlink ref="P41" location="Personenlijst!B81:B82" display="Personenlijst!B81:B82"/>
    <hyperlink ref="P42" location="Personenlijst!B83:B84" display="Personenlijst!B83:B84"/>
    <hyperlink ref="P43" location="Personenlijst!B85:B86" display="Personenlijst!B85:B86"/>
    <hyperlink ref="P44" location="Personenlijst!B87:B88" display="Personenlijst!B87:B88"/>
    <hyperlink ref="P45" location="Personenlijst!B89:B90" display="Personenlijst!B89:B90"/>
    <hyperlink ref="P46" location="Personenlijst!B91:B92" display="Personenlijst!B91:B92"/>
    <hyperlink ref="P47" location="Personenlijst!B93:B94" display="Personenlijst!B93:B94"/>
    <hyperlink ref="P48" location="Personenlijst!B95:B96" display="Personenlijst!B95:B96"/>
    <hyperlink ref="P49" location="Personenlijst!B97:B98" display="Personenlijst!B97:B98"/>
    <hyperlink ref="P50" location="Personenlijst!B99:B100" display="Personenlijst!B99:B100"/>
    <hyperlink ref="P51" location="Personenlijst!B100:B101" display="Personenlijst!B100:B101"/>
    <hyperlink ref="P52" location="Personenlijst!B103:B104" display="Personenlijst!B103:B104"/>
    <hyperlink ref="P53" location="Personenlijst!B105:B106" display="Personenlijst!B105:B106"/>
    <hyperlink ref="P54" location="Personenlijst!B107:B108" display="Personenlijst!B107:B108"/>
    <hyperlink ref="P55" location="Personenlijst!B109:B110" display="Personenlijst!B109:B110"/>
    <hyperlink ref="P56" location="Personenlijst!B111:B112" display="Personenlijst!B111:B112"/>
    <hyperlink ref="P57" location="Personenlijst!B113:B114" display="Personenlijst!B113:B114"/>
    <hyperlink ref="P58" location="Personenlijst!B115:B116" display="Personenlijst!B115:B116"/>
    <hyperlink ref="P59" location="Personenlijst!B117:B118" display="Personenlijst!B117:B118"/>
    <hyperlink ref="P60" location="Personenlijst!B118:B120" display="Personenlijst!B118:B120"/>
    <hyperlink ref="P61" location="Personenlijst!B121:B122" display="Personenlijst!B121:B122"/>
    <hyperlink ref="P62" location="Personenlijst!B123:B124" display="Personenlijst!B123:B124"/>
    <hyperlink ref="P63" location="Personenlijst!B125:B126" display="Personenlijst!B125:B126"/>
    <hyperlink ref="P64" location="Personenlijst!B127:B128" display="Personenlijst!B127:B128"/>
    <hyperlink ref="P65" location="Personenlijst!B129:B130" display="Personenlijst!B129:B130"/>
    <hyperlink ref="P66" location="Personenlijst!B131:B132" display="Personenlijst!B131:B132"/>
    <hyperlink ref="P67" location="Personenlijst!B133:B134" display="Personenlijst!B133:B134"/>
    <hyperlink ref="P68" location="Personenlijst!B135:B136" display="Personenlijst!B135:B136"/>
    <hyperlink ref="P69" location="Personenlijst!B137:B138" display="Personenlijst!B137:B138"/>
    <hyperlink ref="P70" location="Personenlijst!B139:B140" display="Personenlijst!B139:B140"/>
    <hyperlink ref="P71" location="Personenlijst!B141:B142" display="Personenlijst!B141:B142"/>
    <hyperlink ref="P72" location="Personenlijst!B143:B144" display="Personenlijst!B143:B144"/>
    <hyperlink ref="P73" location="Personenlijst!B145:B146" display="Personenlijst!B145:B146"/>
    <hyperlink ref="P74" location="Personenlijst!B147:B148" display="Personenlijst!B147:B148"/>
    <hyperlink ref="P75" location="Personenlijst!B149:B150" display="Personenlijst!B149:B150"/>
    <hyperlink ref="P76" location="Personenlijst!B151:B152" display="Personenlijst!B151:B152"/>
    <hyperlink ref="P77" location="Personenlijst!B153:B154" display="Personenlijst!B153:B154"/>
    <hyperlink ref="P78" location="Personenlijst!B155:B156" display="Personenlijst!B155:B156"/>
    <hyperlink ref="P79" location="Personenlijst!B157:B158" display="Personenlijst!B157:B158"/>
    <hyperlink ref="P80" location="Personenlijst!B159:B160" display="Personenlijst!B159:B160"/>
    <hyperlink ref="P81" location="Personenlijst!B161:B162" display="Personenlijst!B161:B162"/>
    <hyperlink ref="P82" location="Personenlijst!B163:B164" display="Personenlijst!B163:B164"/>
    <hyperlink ref="P83" location="Personenlijst!B165:B166" display="Personenlijst!B165:B166"/>
    <hyperlink ref="P84" location="Personenlijst!B167:B168" display="Personenlijst!B167:B168"/>
    <hyperlink ref="P85" location="Personenlijst!B169:B170" display="Personenlijst!B169:B170"/>
    <hyperlink ref="P86" location="Personenlijst!B171:B172" display="Personenlijst!B171:B172"/>
    <hyperlink ref="P87" location="Personenlijst!B173:B174" display="Personenlijst!B173:B174"/>
    <hyperlink ref="P88" location="Personenlijst!B175:B176" display="Personenlijst!B175:B176"/>
    <hyperlink ref="P89" location="Personenlijst!B177:B178" display="Personenlijst!B177:B178"/>
    <hyperlink ref="P90" location="Personenlijst!B179:B180" display="Personenlijst!B179:B180"/>
    <hyperlink ref="P91" location="Personenlijst!B181:B182" display="Personenlijst!B181:B182"/>
    <hyperlink ref="P92" location="Personenlijst!B183:B184" display="Personenlijst!B183:B184"/>
    <hyperlink ref="P93" location="Personenlijst!B185:B186" display="Personenlijst!B185:B186"/>
    <hyperlink ref="P94" location="Personenlijst!B187:B188" display="Personenlijst!B187:B188"/>
    <hyperlink ref="P95" location="Personenlijst!B189:B190" display="Personenlijst!B189:B190"/>
    <hyperlink ref="P96" location="Personenlijst!B191:B192" display="Personenlijst!B191:B192"/>
    <hyperlink ref="P97" location="Personenlijst!B193:B194" display="Personenlijst!B193:B194"/>
    <hyperlink ref="P98" location="Personenlijst!B195:B196" display="Personenlijst!B195:B196"/>
    <hyperlink ref="P99" location="Personenlijst!B197:B198" display="Personenlijst!B197:B198"/>
    <hyperlink ref="P100" location="Personenlijst!B199:B200" display="Personenlijst!B199:B200"/>
    <hyperlink ref="P101" location="Personenlijst!B201:B202" display="Personenlijst!B201:B202"/>
    <hyperlink ref="P102" location="Personenlijst!B203:B204" display="Personenlijst!B203:B204"/>
    <hyperlink ref="P103" location="Personenlijst!B205:B206" display="Personenlijst!B205:B206"/>
    <hyperlink ref="P104" location="Personenlijst!B207:B208" display="Personenlijst!B207:B208"/>
    <hyperlink ref="P105" location="Personenlijst!B209:B210" display="Personenlijst!B209:B210"/>
    <hyperlink ref="P106" location="Personenlijst!B211:B212" display="Personenlijst!B211:B212"/>
    <hyperlink ref="P107" location="Personenlijst!B124:B213" display="Personenlijst!B124:B213"/>
    <hyperlink ref="P108" location="Personenlijst!B215:B216" display="Personenlijst!B215:B216"/>
    <hyperlink ref="P109" location="Personenlijst!B217:B218" display="Personenlijst!B217:B218"/>
    <hyperlink ref="P110" location="Personenlijst!B219:B220" display="Personenlijst!B219:B220"/>
    <hyperlink ref="P111" location="Personenlijst!B221:B222" display="Personenlijst!B221:B222"/>
    <hyperlink ref="P112" location="Personenlijst!B223:B234" display="Personenlijst!B223:B234"/>
    <hyperlink ref="P113" location="Personenlijst!B225:B226" display="Personenlijst!B225:B226"/>
    <hyperlink ref="P114" location="Personenlijst!B227" display="Personenlijst!B227"/>
    <hyperlink ref="P115" location="Personenlijst!B229:B230" display="Personenlijst!B229:B230"/>
    <hyperlink ref="P116" location="Personenlijst!B231:B232" display="Personenlijst!B231:B232"/>
    <hyperlink ref="P117" location="Personenlijst!B233:B234" display="Personenlijst!B233:B234"/>
    <hyperlink ref="P118" location="Personenlijst!B235:B236" display="Personenlijst!B235:B236"/>
    <hyperlink ref="P119" location="Personenlijst!B237:B238" display="Personenlijst!B237:B238"/>
    <hyperlink ref="P120" location="Personenlijst!B239:B240" display="Personenlijst!B239:B240"/>
    <hyperlink ref="P121" location="Personenlijst!B241:B242" display="Personenlijst!B241:B242"/>
    <hyperlink ref="P122" location="Personenlijst!B243:B244" display="Personenlijst!B243:B244"/>
    <hyperlink ref="P123" location="Personenlijst!B245:B246" display="Personenlijst!B245:B246"/>
    <hyperlink ref="P124" location="Personenlijst!B247:B248" display="Personenlijst!B247:B248"/>
    <hyperlink ref="P125" location="Personenlijst!B249:B250" display="Personenlijst!B249:B250"/>
    <hyperlink ref="P126" location="Personenlijst!B251:B252" display="Personenlijst!B251:B252"/>
    <hyperlink ref="P127" location="Personenlijst!B253:B254" display="Personenlijst!B253:B254"/>
    <hyperlink ref="P128" location="Personenlijst!B255" display="Personenlijst!B255"/>
    <hyperlink ref="P130" location="Personenlijst!B257:B258" display="Personenlijst!B257:B258"/>
    <hyperlink ref="P131" location="Personenlijst!B259:B260" display="Personenlijst!B259:B260"/>
    <hyperlink ref="P132" location="Personenlijst!B261:B262" display="Personenlijst!B261:B262"/>
    <hyperlink ref="P133" location="Personenlijst!B263:B264" display="Personenlijst!B263:B264"/>
    <hyperlink ref="P134" location="Personenlijst!B265:B266" display="Personenlijst!B265:B266"/>
    <hyperlink ref="P136" location="Personenlijst!B267:B268" display="Personenlijst!B267:B268"/>
    <hyperlink ref="P140" location="Personenlijst!B269:B270" display="Personenlijst!B269:B270"/>
    <hyperlink ref="P144" location="Personenlijst!B271:B272" display="Personenlijst!B271:B272"/>
    <hyperlink ref="P146" location="Personenlijst!B273:B274" display="Personenlijst!B273:B274"/>
    <hyperlink ref="P153" location="Personenlijst!B275:B276" display="Personenlijst!B275:B276"/>
    <hyperlink ref="P159" location="Personenlijst!B277" display="Personenlijst!B277"/>
    <hyperlink ref="P160" location="Personenlijst!B278:B279" display="Personenlijst!B278:B279"/>
    <hyperlink ref="P173" location="Personenlijst!B280:B281" display="Personenlijst!B280:B281"/>
    <hyperlink ref="P177" location="Personenlijst!B284:B285" display="Personenlijst!B284:B285"/>
    <hyperlink ref="P178" location="Personenlijst!B286:B287" display="Personenlijst!B286:B287"/>
    <hyperlink ref="P179" location="Personenlijst!B288:B289" display="Personenlijst!B288:B289"/>
    <hyperlink ref="P180" location="Personenlijst!B290:B291" display="Personenlijst!B290:B291"/>
    <hyperlink ref="P181" location="Personenlijst!B292:B293" display="Personenlijst!B292:B293"/>
    <hyperlink ref="P182" location="Personenlijst!B294:B295" display="Personenlijst!B294:B295"/>
    <hyperlink ref="P184" location="Personenlijst!B296:B297" display="Personenlijst!B296:B297"/>
    <hyperlink ref="P189" location="Personenlijst!B298:B299" display="Personenlijst!B298:B299"/>
    <hyperlink ref="Q3" location="Personenlijst!B2" display="Personenlijst!B2"/>
    <hyperlink ref="Q4" location="Personenlijst!B2" display="Personenlijst!B2"/>
    <hyperlink ref="Q5" location="Personenlijst!B3" display="Personenlijst!B3"/>
    <hyperlink ref="Q6" location="Personenlijst!B3" display="Personenlijst!B3"/>
    <hyperlink ref="Q7" location="Personenlijst!B4" display="Personenlijst!B4"/>
    <hyperlink ref="Q8" location="Personenlijst!B4" display="Personenlijst!B4"/>
    <hyperlink ref="Q9" location="Personenlijst!B5" display="Personenlijst!B5"/>
    <hyperlink ref="Q10" location="Personenlijst!B5" display="Personenlijst!B5"/>
    <hyperlink ref="Q11" location="Personenlijst!B6" display="Personenlijst!B6"/>
    <hyperlink ref="Q12" location="Personenlijst!B6" display="Personenlijst!B6"/>
    <hyperlink ref="Q13" location="Personenlijst!B7" display="Personenlijst!B7"/>
    <hyperlink ref="Q14" location="Personenlijst!B7" display="Personenlijst!B7"/>
    <hyperlink ref="Q15" location="Personenlijst!B8" display="Personenlijst!B8"/>
    <hyperlink ref="Q16" location="Personenlijst!B8" display="Personenlijst!B8"/>
    <hyperlink ref="Q17" location="Personenlijst!B9" display="Personenlijst!B9"/>
    <hyperlink ref="Q18" location="Personenlijst!B9" display="Personenlijst!B9"/>
    <hyperlink ref="Q19" location="Personenlijst!B10" display="Personenlijst!B10"/>
    <hyperlink ref="Q20" location="Personenlijst!B10" display="Personenlijst!B10"/>
    <hyperlink ref="Q21" location="Personenlijst!B11" display="Personenlijst!B11"/>
    <hyperlink ref="Q22" location="Personenlijst!B11" display="Personenlijst!B11"/>
    <hyperlink ref="Q23" location="Personenlijst!B12" display="Personenlijst!B12"/>
    <hyperlink ref="Q24" location="Personenlijst!B12" display="Personenlijst!B12"/>
    <hyperlink ref="Q25" location="Personenlijst!B13" display="Personenlijst!B13"/>
    <hyperlink ref="Q26" location="Personenlijst!B13" display="Personenlijst!B13"/>
    <hyperlink ref="Q27" location="Personenlijst!B14" display="Personenlijst!B14"/>
    <hyperlink ref="Q28" location="Personenlijst!B14" display="Personenlijst!B14"/>
    <hyperlink ref="Q29" location="Personenlijst!B15" display="Personenlijst!B15"/>
    <hyperlink ref="Q30" location="Personenlijst!B15" display="Personenlijst!B15"/>
    <hyperlink ref="Q31" location="Personenlijst!B16" display="Personenlijst!B16"/>
    <hyperlink ref="Q32" location="Personenlijst!B16" display="Personenlijst!B16"/>
    <hyperlink ref="Q33" location="Personenlijst!B17" display="Personenlijst!B17"/>
    <hyperlink ref="Q34" location="Personenlijst!B17" display="Personenlijst!B17"/>
    <hyperlink ref="Q35" location="Personenlijst!B18" display="Personenlijst!B18"/>
    <hyperlink ref="Q36" location="Personenlijst!B18" display="Personenlijst!B18"/>
    <hyperlink ref="Q37" location="Personenlijst!B19" display="Personenlijst!B19"/>
    <hyperlink ref="Q38" location="Personenlijst!B19" display="Personenlijst!B19"/>
    <hyperlink ref="Q39" location="Personenlijst!B20" display="Personenlijst!B20"/>
    <hyperlink ref="Q40" location="Personenlijst!B20" display="Personenlijst!B20"/>
    <hyperlink ref="Q41" location="Personenlijst!B21" display="Personenlijst!B21"/>
    <hyperlink ref="Q42" location="Personenlijst!B21" display="Personenlijst!B21"/>
    <hyperlink ref="Q43" location="Personenlijst!B22" display="Personenlijst!B22"/>
    <hyperlink ref="Q44" location="Personenlijst!B22" display="Personenlijst!B22"/>
    <hyperlink ref="Q45" location="Personenlijst!B23" display="Personenlijst!B23"/>
    <hyperlink ref="Q46" location="Personenlijst!B23" display="Personenlijst!B23"/>
    <hyperlink ref="Q47" location="Personenlijst!B24" display="Personenlijst!B24"/>
    <hyperlink ref="Q48" location="Personenlijst!B24" display="Personenlijst!B24"/>
    <hyperlink ref="Q49" location="Personenlijst!B25" display="Personenlijst!B25"/>
    <hyperlink ref="Q50" location="Personenlijst!B25" display="Personenlijst!B25"/>
    <hyperlink ref="Q51" location="Personenlijst!B26" display="Personenlijst!B26"/>
    <hyperlink ref="Q52" location="Personenlijst!B26" display="Personenlijst!B26"/>
    <hyperlink ref="Q53" location="Personenlijst!B27" display="Personenlijst!B27"/>
    <hyperlink ref="Q54" location="Personenlijst!B27" display="Personenlijst!B27"/>
    <hyperlink ref="Q55" location="Personenlijst!B28" display="Personenlijst!B28"/>
    <hyperlink ref="Q56" location="Personenlijst!B28" display="Personenlijst!B28"/>
    <hyperlink ref="Q57" location="Personenlijst!B29" display="Personenlijst!B29"/>
    <hyperlink ref="Q58" location="Personenlijst!B29" display="Personenlijst!B29"/>
    <hyperlink ref="Q59" location="Personenlijst!B30" display="Personenlijst!B30"/>
    <hyperlink ref="Q60" location="Personenlijst!B30" display="Personenlijst!B30"/>
    <hyperlink ref="Q61" location="Personenlijst!B31" display="Personenlijst!B31"/>
    <hyperlink ref="Q62" location="Personenlijst!B31" display="Personenlijst!B31"/>
    <hyperlink ref="Q63" location="Personenlijst!B32" display="Personenlijst!B32"/>
    <hyperlink ref="Q64" location="Personenlijst!B32" display="Personenlijst!B32"/>
    <hyperlink ref="Q65" location="Personenlijst!B33" display="Personenlijst!B33"/>
    <hyperlink ref="Q66" location="Personenlijst!B33" display="Personenlijst!B33"/>
    <hyperlink ref="Q67" location="Personenlijst!B34" display="Personenlijst!B34"/>
    <hyperlink ref="Q68" location="Personenlijst!B34" display="Personenlijst!B34"/>
    <hyperlink ref="Q69" location="Personenlijst!B35" display="Personenlijst!B35"/>
    <hyperlink ref="Q70" location="Personenlijst!B35" display="Personenlijst!B35"/>
    <hyperlink ref="Q71" location="Personenlijst!B36" display="Personenlijst!B36"/>
    <hyperlink ref="Q72" location="Personenlijst!B36" display="Personenlijst!B36"/>
    <hyperlink ref="Q73" location="Personenlijst!B37" display="Personenlijst!B37"/>
    <hyperlink ref="Q74" location="Personenlijst!B37" display="Personenlijst!B37"/>
    <hyperlink ref="Q75" location="Personenlijst!B38" display="Personenlijst!B38"/>
    <hyperlink ref="Q76" location="Personenlijst!B38" display="Personenlijst!B38"/>
    <hyperlink ref="Q77" location="Personenlijst!B39" display="Personenlijst!B39"/>
    <hyperlink ref="Q78" location="Personenlijst!B39" display="Personenlijst!B39"/>
    <hyperlink ref="Q79" location="Personenlijst!B40" display="Personenlijst!B40"/>
    <hyperlink ref="Q80" location="Personenlijst!B40" display="Personenlijst!B40"/>
    <hyperlink ref="Q81" location="Personenlijst!B41" display="Personenlijst!B41"/>
    <hyperlink ref="Q82" location="Personenlijst!B41" display="Personenlijst!B41"/>
    <hyperlink ref="Q83" location="Personenlijst!B42" display="Personenlijst!B42"/>
    <hyperlink ref="Q84" location="Personenlijst!B42" display="Personenlijst!B42"/>
    <hyperlink ref="Q85" location="Personenlijst!B43" display="Personenlijst!B43"/>
    <hyperlink ref="Q86" location="Personenlijst!B43" display="Personenlijst!B43"/>
    <hyperlink ref="Q87" location="Personenlijst!B44" display="Personenlijst!B44"/>
    <hyperlink ref="Q88" location="Personenlijst!B44" display="Personenlijst!B44"/>
    <hyperlink ref="Q89" location="Personenlijst!B45" display="Personenlijst!B45"/>
    <hyperlink ref="Q90" location="Personenlijst!B45" display="Personenlijst!B45"/>
    <hyperlink ref="Q91" location="Personenlijst!B46" display="Personenlijst!B46"/>
    <hyperlink ref="Q92" location="Personenlijst!B46" display="Personenlijst!B46"/>
    <hyperlink ref="Q93" location="Personenlijst!B47" display="Personenlijst!B47"/>
    <hyperlink ref="Q94" location="Personenlijst!B47" display="Personenlijst!B47"/>
    <hyperlink ref="Q95" location="Personenlijst!B48" display="Personenlijst!B48"/>
    <hyperlink ref="Q96" location="Personenlijst!B48" display="Personenlijst!B48"/>
    <hyperlink ref="Q97" location="Personenlijst!B49" display="Personenlijst!B49"/>
    <hyperlink ref="Q98" location="Personenlijst!B49" display="Personenlijst!B49"/>
    <hyperlink ref="Q99" location="Personenlijst!B50" display="Personenlijst!B50"/>
    <hyperlink ref="Q100" location="Personenlijst!B50" display="Personenlijst!B50"/>
    <hyperlink ref="Q101" location="Personenlijst!B51" display="Personenlijst!B51"/>
    <hyperlink ref="Q102" location="Personenlijst!B51" display="Personenlijst!B51"/>
    <hyperlink ref="Q103" location="Personenlijst!B52" display="Personenlijst!B52"/>
    <hyperlink ref="Q104" location="Personenlijst!B52" display="Personenlijst!B52"/>
    <hyperlink ref="Q105" location="Personenlijst!B53" display="Personenlijst!B53"/>
    <hyperlink ref="Q106" location="Personenlijst!B53" display="Personenlijst!B53"/>
    <hyperlink ref="Q107" location="Personenlijst!B54" display="Personenlijst!B54"/>
    <hyperlink ref="Q108" location="Personenlijst!B54" display="Personenlijst!B54"/>
    <hyperlink ref="Q109" location="Personenlijst!B55" display="Personenlijst!B55"/>
    <hyperlink ref="Q110" location="Personenlijst!B55" display="Personenlijst!B55"/>
    <hyperlink ref="Q111" location="Personenlijst!B56" display="Personenlijst!B56"/>
    <hyperlink ref="Q112" location="Personenlijst!B56" display="Personenlijst!B56"/>
    <hyperlink ref="Q113" location="Personenlijst!B57" display="Personenlijst!B57"/>
    <hyperlink ref="Q114" location="Personenlijst!B57" display="Personenlijst!B57"/>
    <hyperlink ref="Q115" location="Personenlijst!B58" display="Personenlijst!B58"/>
    <hyperlink ref="Q116" location="Personenlijst!B58" display="Personenlijst!B58"/>
    <hyperlink ref="Q117" location="Personenlijst!B59" display="Personenlijst!B59"/>
    <hyperlink ref="Q118" location="Personenlijst!B59" display="Personenlijst!B59"/>
    <hyperlink ref="Q119" location="Personenlijst!B60" display="Personenlijst!B60"/>
    <hyperlink ref="Q120" location="Personenlijst!B60" display="Personenlijst!B60"/>
    <hyperlink ref="Q121" location="Personenlijst!B61" display="Personenlijst!B61"/>
    <hyperlink ref="Q122" location="Personenlijst!B61" display="Personenlijst!B61"/>
    <hyperlink ref="Q123" location="Personenlijst!B62" display="Personenlijst!B62"/>
    <hyperlink ref="Q124" location="Personenlijst!B62" display="Personenlijst!B62"/>
    <hyperlink ref="Q125" location="Personenlijst!B63" display="Personenlijst!B63"/>
    <hyperlink ref="Q126" location="Personenlijst!B63" display="Personenlijst!B63"/>
    <hyperlink ref="Q127" location="Personenlijst!B64" display="Personenlijst!B64"/>
    <hyperlink ref="Q128" location="Personenlijst!B64" display="Personenlijst!B64"/>
    <hyperlink ref="Q129" location="Personenlijst!B65" display="Personenlijst!B65"/>
    <hyperlink ref="Q130" location="Personenlijst!B65" display="Personenlijst!B65"/>
    <hyperlink ref="Q131" location="Personenlijst!B66" display="Personenlijst!B66"/>
    <hyperlink ref="Q132" location="Personenlijst!B66" display="Personenlijst!B66"/>
    <hyperlink ref="Q133" location="Personenlijst!B67" display="Personenlijst!B67"/>
    <hyperlink ref="Q134" location="Personenlijst!B67" display="Personenlijst!B67"/>
    <hyperlink ref="Q135" location="Personenlijst!B68" display="Personenlijst!B68"/>
    <hyperlink ref="Q136" location="Personenlijst!B68" display="Personenlijst!B68"/>
    <hyperlink ref="Q137" location="Personenlijst!B69" display="Personenlijst!B69"/>
    <hyperlink ref="Q138" location="Personenlijst!B69" display="Personenlijst!B69"/>
    <hyperlink ref="Q139" location="Personenlijst!B70" display="Personenlijst!B70"/>
    <hyperlink ref="Q140" location="Personenlijst!B70" display="Personenlijst!B70"/>
    <hyperlink ref="Q141" location="Personenlijst!B71" display="Personenlijst!B71"/>
    <hyperlink ref="Q142" location="Personenlijst!B71" display="Personenlijst!B71"/>
    <hyperlink ref="Q143" location="Personenlijst!B72" display="Personenlijst!B72"/>
    <hyperlink ref="Q144" location="Personenlijst!B72" display="Personenlijst!B72"/>
    <hyperlink ref="Q145" location="Personenlijst!B73" display="Personenlijst!B73"/>
    <hyperlink ref="Q146" location="Personenlijst!B73" display="Personenlijst!B73"/>
    <hyperlink ref="Q147" location="Personenlijst!B74" display="Personenlijst!B74"/>
    <hyperlink ref="Q148" location="Personenlijst!B74" display="Personenlijst!B74"/>
    <hyperlink ref="Q149" location="Personenlijst!B75" display="Personenlijst!B75"/>
    <hyperlink ref="Q150" location="Personenlijst!B75" display="Personenlijst!B75"/>
    <hyperlink ref="Q151" location="Personenlijst!B76" display="Personenlijst!B76"/>
    <hyperlink ref="Q152" location="Personenlijst!B76" display="Personenlijst!B76"/>
    <hyperlink ref="Q153" location="Personenlijst!B77" display="Personenlijst!B77"/>
    <hyperlink ref="Q154" location="Personenlijst!B77" display="Personenlijst!B77"/>
    <hyperlink ref="Q155" location="Personenlijst!B78" display="Personenlijst!B78"/>
    <hyperlink ref="Q156" location="Personenlijst!B78" display="Personenlijst!B78"/>
    <hyperlink ref="Q157" location="Personenlijst!B79" display="Personenlijst!B79"/>
    <hyperlink ref="Q158" location="Personenlijst!B79" display="Personenlijst!B79"/>
    <hyperlink ref="Q159" location="Personenlijst!B80" display="Personenlijst!B80"/>
    <hyperlink ref="Q160" location="Personenlijst!B80" display="Personenlijst!B80"/>
    <hyperlink ref="Q161" location="Personenlijst!B81" display="Personenlijst!B81"/>
    <hyperlink ref="Q162" location="Personenlijst!B81" display="Personenlijst!B81"/>
    <hyperlink ref="Q163" location="Personenlijst!B82" display="Personenlijst!B82"/>
    <hyperlink ref="Q164" location="Personenlijst!B82" display="Personenlijst!B82"/>
    <hyperlink ref="Q165" location="Personenlijst!B83" display="Personenlijst!B83"/>
    <hyperlink ref="Q166" location="Personenlijst!B83" display="Personenlijst!B83"/>
    <hyperlink ref="Q167" location="Personenlijst!B84" display="Personenlijst!B84"/>
    <hyperlink ref="Q168" location="Personenlijst!B84" display="Personenlijst!B84"/>
    <hyperlink ref="Q169" location="Personenlijst!B85" display="Personenlijst!B85"/>
    <hyperlink ref="Q170" location="Personenlijst!B85" display="Personenlijst!B85"/>
    <hyperlink ref="Q171" location="Personenlijst!B86" display="Personenlijst!B86"/>
    <hyperlink ref="Q172" location="Personenlijst!B86" display="Personenlijst!B86"/>
    <hyperlink ref="Q173" location="Personenlijst!B87" display="Personenlijst!B87"/>
    <hyperlink ref="Q174" location="Personenlijst!B87" display="Personenlijst!B87"/>
    <hyperlink ref="Q175" location="Personenlijst!B88" display="Personenlijst!B88"/>
    <hyperlink ref="Q176" location="Personenlijst!B88" display="Personenlijst!B88"/>
    <hyperlink ref="Q177" location="Personenlijst!B89" display="Personenlijst!B89"/>
    <hyperlink ref="Q178" location="Personenlijst!B89" display="Personenlijst!B89"/>
    <hyperlink ref="Q179" location="Personenlijst!B90" display="Personenlijst!B90"/>
    <hyperlink ref="Q180" location="Personenlijst!B90" display="Personenlijst!B90"/>
    <hyperlink ref="Q181" location="Personenlijst!B91" display="Personenlijst!B91"/>
    <hyperlink ref="Q182" location="Personenlijst!B91" display="Personenlijst!B91"/>
    <hyperlink ref="Q183" location="Personenlijst!B92" display="Personenlijst!B92"/>
    <hyperlink ref="Q184" location="Personenlijst!B92" display="Personenlijst!B92"/>
    <hyperlink ref="Q185" location="Personenlijst!B93" display="Personenlijst!B93"/>
    <hyperlink ref="Q186" location="Personenlijst!B93" display="Personenlijst!B93"/>
    <hyperlink ref="Q187" location="Personenlijst!B94" display="Personenlijst!B94"/>
    <hyperlink ref="Q188" location="Personenlijst!B94" display="Personenlijst!B94"/>
    <hyperlink ref="Q189" location="Personenlijst!B95" display="Personenlijst!B95"/>
    <hyperlink ref="Q190" location="Personenlijst!B95" display="Personenlijst!B95"/>
    <hyperlink ref="Q191" location="Personenlijst!B96" display="Personenlijst!B96"/>
    <hyperlink ref="Q192" location="Personenlijst!B96" display="Personenlijst!B96"/>
    <hyperlink ref="Q193" location="Personenlijst!B97" display="Personenlijst!B97"/>
    <hyperlink ref="Q194" location="Personenlijst!B97" display="Personenlijst!B97"/>
    <hyperlink ref="Q195" location="Personenlijst!B98" display="Personenlijst!B98"/>
    <hyperlink ref="Q196" location="Personenlijst!B98" display="Personenlijst!B98"/>
    <hyperlink ref="Q197" location="Personenlijst!B99" display="Personenlijst!B99"/>
    <hyperlink ref="Q198" location="Personenlijst!B99" display="Personenlijst!B99"/>
    <hyperlink ref="Q199" location="Personenlijst!B100" display="Personenlijst!B100"/>
    <hyperlink ref="Q200" location="Personenlijst!B100" display="Personenlijst!B100"/>
    <hyperlink ref="Q201" location="Personenlijst!B101" display="Personenlijst!B101"/>
    <hyperlink ref="Q202" location="Personenlijst!B101" display="Personenlijst!B101"/>
    <hyperlink ref="Q203" location="Personenlijst!B102" display="Personenlijst!B102"/>
    <hyperlink ref="Q204" location="Personenlijst!B102" display="Personenlijst!B102"/>
    <hyperlink ref="Q205" location="Personenlijst!B103" display="Personenlijst!B103"/>
    <hyperlink ref="Q206" location="Personenlijst!B103" display="Personenlijst!B103"/>
    <hyperlink ref="Q207" location="Personenlijst!B104" display="Personenlijst!B104"/>
    <hyperlink ref="Q208" location="Personenlijst!B104" display="Personenlijst!B104"/>
    <hyperlink ref="Q209" location="Personenlijst!B105" display="Personenlijst!B105"/>
    <hyperlink ref="Q210" location="Personenlijst!B105" display="Personenlijst!B105"/>
    <hyperlink ref="Q211" location="Personenlijst!B106" display="Personenlijst!B106"/>
    <hyperlink ref="Q212" location="Personenlijst!B106" display="Personenlijst!B106"/>
    <hyperlink ref="Q213" location="Personenlijst!B107" display="Personenlijst!B107"/>
    <hyperlink ref="Q214" location="Personenlijst!B107" display="Personenlijst!B107"/>
    <hyperlink ref="Q215" location="Personenlijst!B108" display="Personenlijst!B108"/>
    <hyperlink ref="Q216" location="Personenlijst!B108" display="Personenlijst!B108"/>
    <hyperlink ref="Q217" location="Personenlijst!B109" display="Personenlijst!B109"/>
    <hyperlink ref="Q218" location="Personenlijst!B109" display="Personenlijst!B109"/>
    <hyperlink ref="Q219" location="Personenlijst!B110" display="Personenlijst!B110"/>
    <hyperlink ref="Q220" location="Personenlijst!B110" display="Personenlijst!B110"/>
    <hyperlink ref="Q221" location="Personenlijst!B111" display="Personenlijst!B111"/>
    <hyperlink ref="Q222" location="Personenlijst!B111" display="Personenlijst!B111"/>
    <hyperlink ref="Q223" location="Personenlijst!B112" display="Personenlijst!B112"/>
    <hyperlink ref="Q224" location="Personenlijst!B112" display="Personenlijst!B112"/>
    <hyperlink ref="Q225" location="Personenlijst!B113" display="Personenlijst!B113"/>
    <hyperlink ref="Q226" location="Personenlijst!B113" display="Personenlijst!B113"/>
    <hyperlink ref="Q227" location="Personenlijst!B114" display="Personenlijst!B114"/>
    <hyperlink ref="Q228" location="Personenlijst!B114" display="Personenlijst!B114"/>
    <hyperlink ref="Q229" location="Personenlijst!B115" display="Personenlijst!B115"/>
    <hyperlink ref="Q230" location="Personenlijst!B115" display="Personenlijst!B115"/>
    <hyperlink ref="Q231" location="Personenlijst!B116" display="Personenlijst!B116"/>
    <hyperlink ref="Q232" location="Personenlijst!B116" display="Personenlijst!B116"/>
    <hyperlink ref="Q233" location="Personenlijst!B117" display="Personenlijst!B117"/>
    <hyperlink ref="Q234" location="Personenlijst!B117" display="Personenlijst!B117"/>
    <hyperlink ref="Q235" location="Personenlijst!B118" display="Personenlijst!B118"/>
    <hyperlink ref="Q236" location="Personenlijst!B118" display="Personenlijst!B118"/>
    <hyperlink ref="Q237" location="Personenlijst!B119" display="Personenlijst!B119"/>
    <hyperlink ref="Q238" location="Personenlijst!B119" display="Personenlijst!B119"/>
    <hyperlink ref="Q239" location="Personenlijst!B120" display="Personenlijst!B120"/>
    <hyperlink ref="Q240" location="Personenlijst!B120" display="Personenlijst!B120"/>
    <hyperlink ref="Q241" location="Personenlijst!B121" display="Personenlijst!B121"/>
    <hyperlink ref="Q242" location="Personenlijst!B121" display="Personenlijst!B121"/>
    <hyperlink ref="Q243" location="Personenlijst!B122" display="Personenlijst!B122"/>
    <hyperlink ref="Q244" location="Personenlijst!B122" display="Personenlijst!B122"/>
    <hyperlink ref="Q245" location="Personenlijst!B123" display="Personenlijst!B123"/>
    <hyperlink ref="Q246" location="Personenlijst!B123" display="Personenlijst!B123"/>
    <hyperlink ref="Q247" location="Personenlijst!B124" display="Personenlijst!B124"/>
    <hyperlink ref="Q248" location="Personenlijst!B124" display="Personenlijst!B124"/>
    <hyperlink ref="Q249" location="Personenlijst!B125" display="Personenlijst!B125"/>
    <hyperlink ref="Q250" location="Personenlijst!B125" display="Personenlijst!B125"/>
    <hyperlink ref="Q251" location="Personenlijst!B126" display="Personenlijst!B126"/>
    <hyperlink ref="Q252" location="Personenlijst!B126" display="Personenlijst!B126"/>
    <hyperlink ref="Q253" location="Personenlijst!B127" display="Personenlijst!B127"/>
    <hyperlink ref="Q254" location="Personenlijst!B127" display="Personenlijst!B127"/>
    <hyperlink ref="Q255" location="Personenlijst!B128" display="Personenlijst!B128"/>
    <hyperlink ref="Q256" location="Personenlijst!B128" display="Personenlijst!B1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acr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</dc:creator>
  <cp:lastModifiedBy>Erwin</cp:lastModifiedBy>
  <dcterms:created xsi:type="dcterms:W3CDTF">2018-04-04T04:00:37Z</dcterms:created>
  <dcterms:modified xsi:type="dcterms:W3CDTF">2018-11-08T19:27:54Z</dcterms:modified>
</cp:coreProperties>
</file>