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80" windowHeight="5535" tabRatio="58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'Blad1'!$B$3:$V$34</definedName>
  </definedNames>
  <calcPr fullCalcOnLoad="1"/>
</workbook>
</file>

<file path=xl/sharedStrings.xml><?xml version="1.0" encoding="utf-8"?>
<sst xmlns="http://schemas.openxmlformats.org/spreadsheetml/2006/main" count="51" uniqueCount="49">
  <si>
    <t>Ploeg</t>
  </si>
  <si>
    <t>R1</t>
  </si>
  <si>
    <t>R2</t>
  </si>
  <si>
    <t>R3</t>
  </si>
  <si>
    <t>R4</t>
  </si>
  <si>
    <t>Foto</t>
  </si>
  <si>
    <t>R5</t>
  </si>
  <si>
    <t>R6</t>
  </si>
  <si>
    <t>R7</t>
  </si>
  <si>
    <t>R8</t>
  </si>
  <si>
    <t>R9</t>
  </si>
  <si>
    <t>Totaal</t>
  </si>
  <si>
    <t>SubTot</t>
  </si>
  <si>
    <t>RodeDraad</t>
  </si>
  <si>
    <t>Meester Maes stuurt weeral zijn kat</t>
  </si>
  <si>
    <t>Lange Tetten</t>
  </si>
  <si>
    <t>Trippel Bornem</t>
  </si>
  <si>
    <t>Enigma</t>
  </si>
  <si>
    <t>Daverdisse</t>
  </si>
  <si>
    <t>De FCVBKES</t>
  </si>
  <si>
    <t>Den Bellys - mannen</t>
  </si>
  <si>
    <t>FC1366</t>
  </si>
  <si>
    <t>Xaverianen</t>
  </si>
  <si>
    <t>Tournee generale</t>
  </si>
  <si>
    <t>De Texus-rangers</t>
  </si>
  <si>
    <t>FC 1365</t>
  </si>
  <si>
    <t>Sint Vadde</t>
  </si>
  <si>
    <t>Ploeg vant Theurp</t>
  </si>
  <si>
    <t>Nacht und Benebeld</t>
  </si>
  <si>
    <t>Hollebollen</t>
  </si>
  <si>
    <t>Three Generations</t>
  </si>
  <si>
    <t>De pellepatatten</t>
  </si>
  <si>
    <t>Den Bellys - vrouwen</t>
  </si>
  <si>
    <t>Big Band</t>
  </si>
  <si>
    <t>Makkeur</t>
  </si>
  <si>
    <t>De Stamgasten</t>
  </si>
  <si>
    <t>De Bébéëllers</t>
  </si>
  <si>
    <t>Trippel Horny</t>
  </si>
  <si>
    <t>Acide Kwis Team</t>
  </si>
  <si>
    <t>Taal &amp; Co</t>
  </si>
  <si>
    <t>FCB doet ook mee</t>
  </si>
  <si>
    <t>nr</t>
  </si>
  <si>
    <t>Puzzel</t>
  </si>
  <si>
    <t>Zatte René</t>
  </si>
  <si>
    <t>De Ochtendpaaltjes</t>
  </si>
  <si>
    <t>schifting</t>
  </si>
  <si>
    <t>MAXIMUM</t>
  </si>
  <si>
    <t>Percentage</t>
  </si>
  <si>
    <t>Bloemens bloesems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</si>
</sst>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24" borderId="1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8.140625" style="0" bestFit="1" customWidth="1"/>
    <col min="3" max="3" width="31.28125" style="0" bestFit="1" customWidth="1"/>
    <col min="4" max="4" width="8.57421875" style="0" bestFit="1" customWidth="1"/>
    <col min="5" max="17" width="7.7109375" style="0" customWidth="1"/>
    <col min="18" max="18" width="11.8515625" style="0" customWidth="1"/>
    <col min="19" max="19" width="7.7109375" style="0" customWidth="1"/>
    <col min="21" max="21" width="11.57421875" style="38" bestFit="1" customWidth="1"/>
    <col min="22" max="22" width="9.140625" style="38" customWidth="1"/>
  </cols>
  <sheetData>
    <row r="2" ht="13.5" thickBot="1"/>
    <row r="3" spans="2:21" ht="16.5" customHeight="1" thickBot="1">
      <c r="B3" s="17" t="s">
        <v>41</v>
      </c>
      <c r="C3" s="18" t="s">
        <v>0</v>
      </c>
      <c r="D3" s="19" t="s">
        <v>1</v>
      </c>
      <c r="E3" s="20" t="s">
        <v>2</v>
      </c>
      <c r="F3" s="21" t="s">
        <v>12</v>
      </c>
      <c r="G3" s="22" t="s">
        <v>3</v>
      </c>
      <c r="H3" s="20" t="s">
        <v>4</v>
      </c>
      <c r="I3" s="20" t="s">
        <v>5</v>
      </c>
      <c r="J3" s="23" t="s">
        <v>42</v>
      </c>
      <c r="K3" s="21" t="s">
        <v>12</v>
      </c>
      <c r="L3" s="20" t="s">
        <v>6</v>
      </c>
      <c r="M3" s="24" t="s">
        <v>7</v>
      </c>
      <c r="N3" s="21" t="s">
        <v>12</v>
      </c>
      <c r="O3" s="22" t="s">
        <v>8</v>
      </c>
      <c r="P3" s="20" t="s">
        <v>9</v>
      </c>
      <c r="Q3" s="20" t="s">
        <v>10</v>
      </c>
      <c r="R3" s="23" t="s">
        <v>13</v>
      </c>
      <c r="S3" s="21" t="s">
        <v>11</v>
      </c>
      <c r="T3" s="34" t="s">
        <v>45</v>
      </c>
      <c r="U3" s="39" t="s">
        <v>47</v>
      </c>
    </row>
    <row r="4" spans="2:19" ht="16.5" customHeight="1" thickBot="1">
      <c r="B4" s="8"/>
      <c r="C4" s="8" t="s">
        <v>46</v>
      </c>
      <c r="D4" s="13">
        <v>14</v>
      </c>
      <c r="E4" s="16">
        <v>14</v>
      </c>
      <c r="F4" s="15">
        <f>SUM(D4:E4)</f>
        <v>28</v>
      </c>
      <c r="G4" s="13">
        <v>13</v>
      </c>
      <c r="H4" s="14">
        <v>17</v>
      </c>
      <c r="I4" s="14">
        <v>10</v>
      </c>
      <c r="J4" s="16">
        <v>16</v>
      </c>
      <c r="K4" s="15">
        <f>SUM(D4:E4,G4:J4)</f>
        <v>84</v>
      </c>
      <c r="L4" s="13">
        <v>14</v>
      </c>
      <c r="M4" s="16">
        <v>15</v>
      </c>
      <c r="N4" s="15">
        <f>SUM(D4:E4,G4:J4,L4:M4)</f>
        <v>113</v>
      </c>
      <c r="O4" s="13">
        <v>14</v>
      </c>
      <c r="P4" s="14">
        <v>14</v>
      </c>
      <c r="Q4" s="14">
        <v>55</v>
      </c>
      <c r="R4" s="16">
        <v>9</v>
      </c>
      <c r="S4" s="12">
        <f>SUM(D4:E4,G4:J4,L4:M4,O4:R4)</f>
        <v>205</v>
      </c>
    </row>
    <row r="5" spans="1:22" ht="16.5" customHeight="1" thickBot="1">
      <c r="A5">
        <v>1</v>
      </c>
      <c r="B5" s="32">
        <v>21</v>
      </c>
      <c r="C5" s="25" t="s">
        <v>48</v>
      </c>
      <c r="D5" s="26">
        <v>13</v>
      </c>
      <c r="E5" s="27">
        <v>14</v>
      </c>
      <c r="F5" s="28">
        <f>SUM(D5:E5)</f>
        <v>27</v>
      </c>
      <c r="G5" s="29">
        <v>13</v>
      </c>
      <c r="H5" s="26">
        <v>15</v>
      </c>
      <c r="I5" s="27">
        <v>10</v>
      </c>
      <c r="J5" s="30">
        <v>15</v>
      </c>
      <c r="K5" s="31">
        <f>SUM(D5:E5,G5:J5)</f>
        <v>80</v>
      </c>
      <c r="L5" s="27">
        <v>14</v>
      </c>
      <c r="M5" s="30">
        <v>15</v>
      </c>
      <c r="N5" s="28">
        <f>SUM(D5:E5,G5:J5,L5:M5)</f>
        <v>109</v>
      </c>
      <c r="O5" s="26">
        <v>13</v>
      </c>
      <c r="P5" s="27">
        <v>10</v>
      </c>
      <c r="Q5" s="27">
        <v>55</v>
      </c>
      <c r="R5" s="6">
        <v>5</v>
      </c>
      <c r="S5" s="12">
        <f>SUM(D5:E5,G5:J5,L5:M5,O5:R5)</f>
        <v>192</v>
      </c>
      <c r="T5">
        <v>29</v>
      </c>
      <c r="U5" s="38">
        <f>S5/205</f>
        <v>0.9365853658536586</v>
      </c>
      <c r="V5" s="38">
        <f>(S5-Q5-R5)/141</f>
        <v>0.9361702127659575</v>
      </c>
    </row>
    <row r="6" spans="1:22" ht="16.5" customHeight="1" thickBot="1">
      <c r="A6">
        <v>2</v>
      </c>
      <c r="B6" s="33">
        <v>8</v>
      </c>
      <c r="C6" s="9" t="s">
        <v>21</v>
      </c>
      <c r="D6" s="1">
        <v>13</v>
      </c>
      <c r="E6" s="2">
        <v>13</v>
      </c>
      <c r="F6" s="3">
        <f>SUM(D6:E6)</f>
        <v>26</v>
      </c>
      <c r="G6" s="4">
        <v>11</v>
      </c>
      <c r="H6" s="1">
        <v>13</v>
      </c>
      <c r="I6" s="2">
        <v>10</v>
      </c>
      <c r="J6" s="6">
        <v>16</v>
      </c>
      <c r="K6" s="12">
        <f>SUM(D6:E6,G6:J6)</f>
        <v>76</v>
      </c>
      <c r="L6" s="2">
        <v>13</v>
      </c>
      <c r="M6" s="5">
        <v>12</v>
      </c>
      <c r="N6" s="3">
        <f>SUM(D6:E6,G6:J6,L6:M6)</f>
        <v>101</v>
      </c>
      <c r="O6" s="1">
        <v>12</v>
      </c>
      <c r="P6" s="2">
        <v>11</v>
      </c>
      <c r="Q6" s="2">
        <v>55</v>
      </c>
      <c r="R6" s="7">
        <v>2</v>
      </c>
      <c r="S6" s="12">
        <f>SUM(D6:E6,G6:J6,L6:M6,O6:R6)</f>
        <v>181</v>
      </c>
      <c r="T6">
        <v>42</v>
      </c>
      <c r="U6" s="38">
        <f>S6/205</f>
        <v>0.8829268292682927</v>
      </c>
      <c r="V6" s="38">
        <f>(S6-Q6-R6)/141</f>
        <v>0.8794326241134752</v>
      </c>
    </row>
    <row r="7" spans="1:22" ht="16.5" customHeight="1" thickBot="1">
      <c r="A7">
        <v>3</v>
      </c>
      <c r="B7" s="33">
        <v>25</v>
      </c>
      <c r="C7" s="10" t="s">
        <v>36</v>
      </c>
      <c r="D7" s="1">
        <v>12</v>
      </c>
      <c r="E7" s="2">
        <v>10</v>
      </c>
      <c r="F7" s="3">
        <f>SUM(D7:E7)</f>
        <v>22</v>
      </c>
      <c r="G7" s="4">
        <v>9</v>
      </c>
      <c r="H7" s="1">
        <v>17</v>
      </c>
      <c r="I7" s="2">
        <v>9</v>
      </c>
      <c r="J7" s="6">
        <v>12</v>
      </c>
      <c r="K7" s="12">
        <f>SUM(D7:E7,G7:J7)</f>
        <v>69</v>
      </c>
      <c r="L7" s="2">
        <v>13</v>
      </c>
      <c r="M7" s="5">
        <v>13</v>
      </c>
      <c r="N7" s="3">
        <f>SUM(D7:E7,G7:J7,L7:M7)</f>
        <v>95</v>
      </c>
      <c r="O7" s="1">
        <v>14</v>
      </c>
      <c r="P7" s="2">
        <v>10</v>
      </c>
      <c r="Q7" s="2">
        <v>50</v>
      </c>
      <c r="R7" s="7">
        <v>6</v>
      </c>
      <c r="S7" s="12">
        <f>SUM(D7:E7,G7:J7,L7:M7,O7:R7)</f>
        <v>175</v>
      </c>
      <c r="T7">
        <v>24</v>
      </c>
      <c r="U7" s="38">
        <f>S7/205</f>
        <v>0.8536585365853658</v>
      </c>
      <c r="V7" s="38">
        <f>(S7-Q7-R7)/141</f>
        <v>0.8439716312056738</v>
      </c>
    </row>
    <row r="8" spans="1:22" ht="16.5" customHeight="1" thickBot="1">
      <c r="A8">
        <v>4</v>
      </c>
      <c r="B8" s="33">
        <v>2</v>
      </c>
      <c r="C8" s="9" t="s">
        <v>15</v>
      </c>
      <c r="D8" s="1">
        <v>12</v>
      </c>
      <c r="E8" s="2">
        <v>13</v>
      </c>
      <c r="F8" s="3">
        <f>SUM(D8:E8)</f>
        <v>25</v>
      </c>
      <c r="G8" s="4">
        <v>11</v>
      </c>
      <c r="H8" s="1">
        <v>16</v>
      </c>
      <c r="I8" s="2">
        <v>7</v>
      </c>
      <c r="J8" s="6">
        <v>16</v>
      </c>
      <c r="K8" s="12">
        <f>SUM(D8:E8,G8:J8)</f>
        <v>75</v>
      </c>
      <c r="L8" s="2">
        <v>12</v>
      </c>
      <c r="M8" s="5">
        <v>13</v>
      </c>
      <c r="N8" s="3">
        <f>SUM(D8:E8,G8:J8,L8:M8)</f>
        <v>100</v>
      </c>
      <c r="O8" s="1">
        <v>14</v>
      </c>
      <c r="P8" s="2">
        <v>10</v>
      </c>
      <c r="Q8" s="2">
        <v>45</v>
      </c>
      <c r="R8" s="7">
        <v>5</v>
      </c>
      <c r="S8" s="12">
        <f>SUM(D8:E8,G8:J8,L8:M8,O8:R8)</f>
        <v>174</v>
      </c>
      <c r="T8">
        <v>47</v>
      </c>
      <c r="U8" s="38">
        <f>S8/205</f>
        <v>0.848780487804878</v>
      </c>
      <c r="V8" s="38">
        <f>(S8-Q8-R8)/141</f>
        <v>0.8794326241134752</v>
      </c>
    </row>
    <row r="9" spans="1:22" ht="16.5" customHeight="1" thickBot="1">
      <c r="A9">
        <v>5</v>
      </c>
      <c r="B9" s="33">
        <v>5</v>
      </c>
      <c r="C9" s="9" t="s">
        <v>18</v>
      </c>
      <c r="D9" s="1">
        <v>12</v>
      </c>
      <c r="E9" s="2">
        <v>13</v>
      </c>
      <c r="F9" s="3">
        <f>SUM(D9:E9)</f>
        <v>25</v>
      </c>
      <c r="G9" s="4">
        <v>8</v>
      </c>
      <c r="H9" s="1">
        <v>14</v>
      </c>
      <c r="I9" s="2">
        <v>9</v>
      </c>
      <c r="J9" s="6">
        <v>16</v>
      </c>
      <c r="K9" s="12">
        <f>SUM(D9:E9,G9:J9)</f>
        <v>72</v>
      </c>
      <c r="L9" s="2">
        <v>10</v>
      </c>
      <c r="M9" s="5">
        <v>13</v>
      </c>
      <c r="N9" s="3">
        <f>SUM(D9:E9,G9:J9,L9:M9)</f>
        <v>95</v>
      </c>
      <c r="O9" s="1">
        <v>12</v>
      </c>
      <c r="P9" s="2">
        <v>12</v>
      </c>
      <c r="Q9" s="2">
        <v>52</v>
      </c>
      <c r="R9" s="7">
        <v>3</v>
      </c>
      <c r="S9" s="12">
        <f>SUM(D9:E9,G9:J9,L9:M9,O9:R9)</f>
        <v>174</v>
      </c>
      <c r="T9">
        <v>40</v>
      </c>
      <c r="U9" s="38">
        <f>S9/205</f>
        <v>0.848780487804878</v>
      </c>
      <c r="V9" s="38">
        <f>(S9-Q9-R9)/141</f>
        <v>0.8439716312056738</v>
      </c>
    </row>
    <row r="10" spans="1:22" ht="16.5" customHeight="1" thickBot="1">
      <c r="A10">
        <v>6</v>
      </c>
      <c r="B10" s="33">
        <v>29</v>
      </c>
      <c r="C10" s="9" t="s">
        <v>39</v>
      </c>
      <c r="D10" s="1">
        <v>12</v>
      </c>
      <c r="E10" s="2">
        <v>13</v>
      </c>
      <c r="F10" s="3">
        <f>SUM(D10:E10)</f>
        <v>25</v>
      </c>
      <c r="G10" s="4">
        <v>8</v>
      </c>
      <c r="H10" s="1">
        <v>12</v>
      </c>
      <c r="I10" s="2">
        <v>10</v>
      </c>
      <c r="J10" s="6">
        <v>14</v>
      </c>
      <c r="K10" s="12">
        <f>SUM(D10:E10,G10:J10)</f>
        <v>69</v>
      </c>
      <c r="L10" s="2">
        <v>11</v>
      </c>
      <c r="M10" s="5">
        <v>13</v>
      </c>
      <c r="N10" s="3">
        <f>SUM(D10:E10,G10:J10,L10:M10)</f>
        <v>93</v>
      </c>
      <c r="O10" s="1">
        <v>14</v>
      </c>
      <c r="P10" s="2">
        <v>8</v>
      </c>
      <c r="Q10" s="2">
        <v>55</v>
      </c>
      <c r="R10" s="7">
        <v>1</v>
      </c>
      <c r="S10" s="12">
        <f>SUM(D10:E10,G10:J10,L10:M10,O10:R10)</f>
        <v>171</v>
      </c>
      <c r="T10">
        <v>37</v>
      </c>
      <c r="U10" s="38">
        <f>S10/205</f>
        <v>0.8341463414634146</v>
      </c>
      <c r="V10" s="38">
        <f>(S10-Q10-R10)/141</f>
        <v>0.8156028368794326</v>
      </c>
    </row>
    <row r="11" spans="1:22" ht="16.5" customHeight="1" thickBot="1">
      <c r="A11">
        <v>7</v>
      </c>
      <c r="B11" s="33">
        <v>4</v>
      </c>
      <c r="C11" s="9" t="s">
        <v>17</v>
      </c>
      <c r="D11" s="1">
        <v>13</v>
      </c>
      <c r="E11" s="2">
        <v>12</v>
      </c>
      <c r="F11" s="3">
        <f>SUM(D11:E11)</f>
        <v>25</v>
      </c>
      <c r="G11" s="4">
        <v>10</v>
      </c>
      <c r="H11" s="1">
        <v>13</v>
      </c>
      <c r="I11" s="2">
        <v>10</v>
      </c>
      <c r="J11" s="6">
        <v>14</v>
      </c>
      <c r="K11" s="12">
        <f>SUM(D11:E11,G11:J11)</f>
        <v>72</v>
      </c>
      <c r="L11" s="2">
        <v>9</v>
      </c>
      <c r="M11" s="5">
        <v>13</v>
      </c>
      <c r="N11" s="3">
        <f>SUM(D11:E11,G11:J11,L11:M11)</f>
        <v>94</v>
      </c>
      <c r="O11" s="1">
        <v>14</v>
      </c>
      <c r="P11" s="2">
        <v>8</v>
      </c>
      <c r="Q11" s="2">
        <v>47</v>
      </c>
      <c r="R11" s="7">
        <v>5</v>
      </c>
      <c r="S11" s="12">
        <f>SUM(D11:E11,G11:J11,L11:M11,O11:R11)</f>
        <v>168</v>
      </c>
      <c r="T11">
        <v>16</v>
      </c>
      <c r="U11" s="38">
        <f>S11/205</f>
        <v>0.8195121951219512</v>
      </c>
      <c r="V11" s="38">
        <f>(S11-Q11-R11)/141</f>
        <v>0.8226950354609929</v>
      </c>
    </row>
    <row r="12" spans="1:22" ht="16.5" customHeight="1" thickBot="1">
      <c r="A12">
        <v>8</v>
      </c>
      <c r="B12" s="33">
        <v>1</v>
      </c>
      <c r="C12" s="9" t="s">
        <v>14</v>
      </c>
      <c r="D12" s="1">
        <v>11</v>
      </c>
      <c r="E12" s="2">
        <v>12</v>
      </c>
      <c r="F12" s="3">
        <f>SUM(D12:E12)</f>
        <v>23</v>
      </c>
      <c r="G12" s="4">
        <v>5</v>
      </c>
      <c r="H12" s="1">
        <v>15</v>
      </c>
      <c r="I12" s="2">
        <v>7</v>
      </c>
      <c r="J12" s="6">
        <v>14</v>
      </c>
      <c r="K12" s="12">
        <f>SUM(D12:E12,G12:J12)</f>
        <v>64</v>
      </c>
      <c r="L12" s="2">
        <v>11</v>
      </c>
      <c r="M12" s="5">
        <v>13</v>
      </c>
      <c r="N12" s="3">
        <f>SUM(D12:E12,G12:J12,L12:M12)</f>
        <v>88</v>
      </c>
      <c r="O12" s="1">
        <v>12</v>
      </c>
      <c r="P12" s="2">
        <v>10</v>
      </c>
      <c r="Q12" s="2">
        <v>55</v>
      </c>
      <c r="R12" s="7">
        <v>2</v>
      </c>
      <c r="S12" s="12">
        <f>SUM(D12:E12,G12:J12,L12:M12,O12:R12)</f>
        <v>167</v>
      </c>
      <c r="T12">
        <v>32</v>
      </c>
      <c r="U12" s="38">
        <f>S12/205</f>
        <v>0.8146341463414634</v>
      </c>
      <c r="V12" s="38">
        <f>(S12-Q12-R12)/141</f>
        <v>0.7801418439716312</v>
      </c>
    </row>
    <row r="13" spans="1:22" ht="16.5" customHeight="1" thickBot="1">
      <c r="A13">
        <v>9</v>
      </c>
      <c r="B13" s="33">
        <v>3</v>
      </c>
      <c r="C13" s="9" t="s">
        <v>16</v>
      </c>
      <c r="D13" s="1">
        <v>11</v>
      </c>
      <c r="E13" s="2">
        <v>14</v>
      </c>
      <c r="F13" s="3">
        <f>SUM(D13:E13)</f>
        <v>25</v>
      </c>
      <c r="G13" s="4">
        <v>7</v>
      </c>
      <c r="H13" s="1">
        <v>16</v>
      </c>
      <c r="I13" s="2">
        <v>10</v>
      </c>
      <c r="J13" s="6">
        <v>12</v>
      </c>
      <c r="K13" s="12">
        <f>SUM(D13:E13,G13:J13)</f>
        <v>70</v>
      </c>
      <c r="L13" s="2">
        <v>12</v>
      </c>
      <c r="M13" s="5">
        <v>13</v>
      </c>
      <c r="N13" s="3">
        <f>SUM(D13:E13,G13:J13,L13:M13)</f>
        <v>95</v>
      </c>
      <c r="O13" s="1">
        <v>13</v>
      </c>
      <c r="P13" s="2">
        <v>9</v>
      </c>
      <c r="Q13" s="2">
        <v>46</v>
      </c>
      <c r="R13" s="7">
        <v>4</v>
      </c>
      <c r="S13" s="12">
        <f>SUM(D13:E13,G13:J13,L13:M13,O13:R13)</f>
        <v>167</v>
      </c>
      <c r="T13">
        <v>32</v>
      </c>
      <c r="U13" s="38">
        <f>S13/205</f>
        <v>0.8146341463414634</v>
      </c>
      <c r="V13" s="38">
        <f>(S13-Q13-R13)/141</f>
        <v>0.8297872340425532</v>
      </c>
    </row>
    <row r="14" spans="1:22" ht="16.5" customHeight="1" thickBot="1">
      <c r="A14">
        <v>10</v>
      </c>
      <c r="B14" s="33">
        <v>16</v>
      </c>
      <c r="C14" s="9" t="s">
        <v>29</v>
      </c>
      <c r="D14" s="1">
        <v>11</v>
      </c>
      <c r="E14" s="2">
        <v>12</v>
      </c>
      <c r="F14" s="3">
        <f>SUM(D14:E14)</f>
        <v>23</v>
      </c>
      <c r="G14" s="4">
        <v>10</v>
      </c>
      <c r="H14" s="1">
        <v>16</v>
      </c>
      <c r="I14" s="2">
        <v>9</v>
      </c>
      <c r="J14" s="6">
        <v>14</v>
      </c>
      <c r="K14" s="12">
        <f>SUM(D14:E14,G14:J14)</f>
        <v>72</v>
      </c>
      <c r="L14" s="2">
        <v>8</v>
      </c>
      <c r="M14" s="5">
        <v>12</v>
      </c>
      <c r="N14" s="3">
        <f>SUM(D14:E14,G14:J14,L14:M14)</f>
        <v>92</v>
      </c>
      <c r="O14" s="1">
        <v>12</v>
      </c>
      <c r="P14" s="2">
        <v>8</v>
      </c>
      <c r="Q14" s="2">
        <v>48</v>
      </c>
      <c r="R14" s="7">
        <v>3</v>
      </c>
      <c r="S14" s="12">
        <f>SUM(D14:E14,G14:J14,L14:M14,O14:R14)</f>
        <v>163</v>
      </c>
      <c r="T14">
        <v>46</v>
      </c>
      <c r="U14" s="38">
        <f>S14/205</f>
        <v>0.7951219512195122</v>
      </c>
      <c r="V14" s="38">
        <f>(S14-Q14-R14)/141</f>
        <v>0.7943262411347518</v>
      </c>
    </row>
    <row r="15" spans="1:22" ht="16.5" customHeight="1" thickBot="1">
      <c r="A15">
        <v>11</v>
      </c>
      <c r="B15" s="33">
        <v>9</v>
      </c>
      <c r="C15" s="9" t="s">
        <v>23</v>
      </c>
      <c r="D15" s="1">
        <v>12</v>
      </c>
      <c r="E15" s="2">
        <v>8</v>
      </c>
      <c r="F15" s="3">
        <f>SUM(D15:E15)</f>
        <v>20</v>
      </c>
      <c r="G15" s="4">
        <v>10</v>
      </c>
      <c r="H15" s="1">
        <v>11</v>
      </c>
      <c r="I15" s="2">
        <v>9</v>
      </c>
      <c r="J15" s="6">
        <v>15</v>
      </c>
      <c r="K15" s="12">
        <f>SUM(D15:E15,G15:J15)</f>
        <v>65</v>
      </c>
      <c r="L15" s="2">
        <v>11</v>
      </c>
      <c r="M15" s="5">
        <v>12</v>
      </c>
      <c r="N15" s="3">
        <f>SUM(D15:E15,G15:J15,L15:M15)</f>
        <v>88</v>
      </c>
      <c r="O15" s="1">
        <v>14</v>
      </c>
      <c r="P15" s="2">
        <v>7</v>
      </c>
      <c r="Q15" s="2">
        <v>51</v>
      </c>
      <c r="R15" s="7">
        <v>3</v>
      </c>
      <c r="S15" s="12">
        <f>SUM(D15:E15,G15:J15,L15:M15,O15:R15)</f>
        <v>163</v>
      </c>
      <c r="T15">
        <v>41</v>
      </c>
      <c r="U15" s="38">
        <f>S15/205</f>
        <v>0.7951219512195122</v>
      </c>
      <c r="V15" s="38">
        <f>(S15-Q15-R15)/141</f>
        <v>0.7730496453900709</v>
      </c>
    </row>
    <row r="16" spans="1:22" ht="16.5" customHeight="1" thickBot="1">
      <c r="A16">
        <v>12</v>
      </c>
      <c r="B16" s="33">
        <v>15</v>
      </c>
      <c r="C16" s="9" t="s">
        <v>28</v>
      </c>
      <c r="D16" s="1">
        <v>11</v>
      </c>
      <c r="E16" s="2">
        <v>11</v>
      </c>
      <c r="F16" s="3">
        <f>SUM(D16:E16)</f>
        <v>22</v>
      </c>
      <c r="G16" s="4">
        <v>7</v>
      </c>
      <c r="H16" s="1">
        <v>11</v>
      </c>
      <c r="I16" s="2">
        <v>9</v>
      </c>
      <c r="J16" s="6">
        <v>15</v>
      </c>
      <c r="K16" s="12">
        <f>SUM(D16:E16,G16:J16)</f>
        <v>64</v>
      </c>
      <c r="L16" s="2">
        <v>11</v>
      </c>
      <c r="M16" s="5">
        <v>13</v>
      </c>
      <c r="N16" s="3">
        <f>SUM(D16:E16,G16:J16,L16:M16)</f>
        <v>88</v>
      </c>
      <c r="O16" s="1">
        <v>14</v>
      </c>
      <c r="P16" s="2">
        <v>10</v>
      </c>
      <c r="Q16" s="2">
        <v>47</v>
      </c>
      <c r="R16" s="7">
        <v>4</v>
      </c>
      <c r="S16" s="12">
        <f>SUM(D16:E16,G16:J16,L16:M16,O16:R16)</f>
        <v>163</v>
      </c>
      <c r="T16">
        <v>36</v>
      </c>
      <c r="U16" s="38">
        <f>S16/205</f>
        <v>0.7951219512195122</v>
      </c>
      <c r="V16" s="38">
        <f>(S16-Q16-R16)/141</f>
        <v>0.7943262411347518</v>
      </c>
    </row>
    <row r="17" spans="1:22" ht="16.5" customHeight="1" thickBot="1">
      <c r="A17">
        <v>13</v>
      </c>
      <c r="B17" s="33">
        <v>24</v>
      </c>
      <c r="C17" s="10" t="s">
        <v>35</v>
      </c>
      <c r="D17" s="1">
        <v>10</v>
      </c>
      <c r="E17" s="2">
        <v>7</v>
      </c>
      <c r="F17" s="3">
        <f>SUM(D17:E17)</f>
        <v>17</v>
      </c>
      <c r="G17" s="4">
        <v>4</v>
      </c>
      <c r="H17" s="1">
        <v>12</v>
      </c>
      <c r="I17" s="2">
        <v>9</v>
      </c>
      <c r="J17" s="6">
        <v>15</v>
      </c>
      <c r="K17" s="12">
        <f>SUM(D17:E17,G17:J17)</f>
        <v>57</v>
      </c>
      <c r="L17" s="2">
        <v>12</v>
      </c>
      <c r="M17" s="5">
        <v>8</v>
      </c>
      <c r="N17" s="3">
        <f>SUM(D17:E17,G17:J17,L17:M17)</f>
        <v>77</v>
      </c>
      <c r="O17" s="1">
        <v>13</v>
      </c>
      <c r="P17" s="2">
        <v>11</v>
      </c>
      <c r="Q17" s="2">
        <v>54</v>
      </c>
      <c r="R17" s="7">
        <v>3</v>
      </c>
      <c r="S17" s="12">
        <f>SUM(D17:E17,G17:J17,L17:M17,O17:R17)</f>
        <v>158</v>
      </c>
      <c r="T17">
        <v>47</v>
      </c>
      <c r="U17" s="38">
        <f>S17/205</f>
        <v>0.7707317073170732</v>
      </c>
      <c r="V17" s="38">
        <f>(S17-Q17-R17)/141</f>
        <v>0.7163120567375887</v>
      </c>
    </row>
    <row r="18" spans="1:22" ht="16.5" customHeight="1" thickBot="1">
      <c r="A18">
        <v>14</v>
      </c>
      <c r="B18" s="33">
        <v>12</v>
      </c>
      <c r="C18" s="9" t="s">
        <v>25</v>
      </c>
      <c r="D18" s="1">
        <v>12</v>
      </c>
      <c r="E18" s="2">
        <v>9</v>
      </c>
      <c r="F18" s="3">
        <f>SUM(D18:E18)</f>
        <v>21</v>
      </c>
      <c r="G18" s="4">
        <v>6</v>
      </c>
      <c r="H18" s="1">
        <v>9</v>
      </c>
      <c r="I18" s="2">
        <v>8</v>
      </c>
      <c r="J18" s="6">
        <v>14</v>
      </c>
      <c r="K18" s="12">
        <f>SUM(D18:E18,G18:J18)</f>
        <v>58</v>
      </c>
      <c r="L18" s="2">
        <v>10</v>
      </c>
      <c r="M18" s="5">
        <v>12</v>
      </c>
      <c r="N18" s="3">
        <f>SUM(D18:E18,G18:J18,L18:M18)</f>
        <v>80</v>
      </c>
      <c r="O18" s="1">
        <v>10</v>
      </c>
      <c r="P18" s="2">
        <v>6</v>
      </c>
      <c r="Q18" s="2">
        <v>55</v>
      </c>
      <c r="R18" s="7">
        <v>6</v>
      </c>
      <c r="S18" s="12">
        <f>SUM(D18:E18,G18:J18,L18:M18,O18:R18)</f>
        <v>157</v>
      </c>
      <c r="T18" s="35">
        <v>52</v>
      </c>
      <c r="U18" s="38">
        <f>S18/205</f>
        <v>0.7658536585365854</v>
      </c>
      <c r="V18" s="38">
        <f>(S18-Q18-R18)/141</f>
        <v>0.6808510638297872</v>
      </c>
    </row>
    <row r="19" spans="1:22" ht="16.5" customHeight="1" thickBot="1">
      <c r="A19">
        <v>15</v>
      </c>
      <c r="B19" s="33">
        <v>27</v>
      </c>
      <c r="C19" s="10" t="s">
        <v>38</v>
      </c>
      <c r="D19" s="1">
        <v>10</v>
      </c>
      <c r="E19" s="2">
        <v>11</v>
      </c>
      <c r="F19" s="3">
        <f>SUM(D19:E19)</f>
        <v>21</v>
      </c>
      <c r="G19" s="4">
        <v>7</v>
      </c>
      <c r="H19" s="1">
        <v>13</v>
      </c>
      <c r="I19" s="2">
        <v>9</v>
      </c>
      <c r="J19" s="6">
        <v>14</v>
      </c>
      <c r="K19" s="12">
        <f>SUM(D19:E19,G19:J19)</f>
        <v>64</v>
      </c>
      <c r="L19" s="2">
        <v>10</v>
      </c>
      <c r="M19" s="5">
        <v>11</v>
      </c>
      <c r="N19" s="3">
        <f>SUM(D19:E19,G19:J19,L19:M19)</f>
        <v>85</v>
      </c>
      <c r="O19" s="1">
        <v>13</v>
      </c>
      <c r="P19" s="2">
        <v>7</v>
      </c>
      <c r="Q19" s="2">
        <v>48</v>
      </c>
      <c r="R19" s="7">
        <v>3</v>
      </c>
      <c r="S19" s="12">
        <f>SUM(D19:E19,G19:J19,L19:M19,O19:R19)</f>
        <v>156</v>
      </c>
      <c r="T19">
        <v>42</v>
      </c>
      <c r="U19" s="38">
        <f>S19/205</f>
        <v>0.7609756097560976</v>
      </c>
      <c r="V19" s="38">
        <f>(S19-Q19-R19)/141</f>
        <v>0.7446808510638298</v>
      </c>
    </row>
    <row r="20" spans="1:22" ht="16.5" customHeight="1" thickBot="1">
      <c r="A20">
        <v>16</v>
      </c>
      <c r="B20" s="33">
        <v>30</v>
      </c>
      <c r="C20" s="9" t="s">
        <v>44</v>
      </c>
      <c r="D20" s="1">
        <v>12</v>
      </c>
      <c r="E20" s="2">
        <v>11</v>
      </c>
      <c r="F20" s="3">
        <f>SUM(D20:E20)</f>
        <v>23</v>
      </c>
      <c r="G20" s="4">
        <v>6</v>
      </c>
      <c r="H20" s="1">
        <v>12</v>
      </c>
      <c r="I20" s="2">
        <v>9</v>
      </c>
      <c r="J20" s="6">
        <v>14</v>
      </c>
      <c r="K20" s="12">
        <f>SUM(D20:E20,G20:J20)</f>
        <v>64</v>
      </c>
      <c r="L20" s="2">
        <v>10</v>
      </c>
      <c r="M20" s="5">
        <v>13</v>
      </c>
      <c r="N20" s="3">
        <f>SUM(D20:E20,G20:J20,L20:M20)</f>
        <v>87</v>
      </c>
      <c r="O20" s="1">
        <v>12</v>
      </c>
      <c r="P20" s="2">
        <v>10</v>
      </c>
      <c r="Q20" s="2">
        <v>44</v>
      </c>
      <c r="R20" s="7">
        <v>3</v>
      </c>
      <c r="S20" s="12">
        <f>SUM(D20:E20,G20:J20,L20:M20,O20:R20)</f>
        <v>156</v>
      </c>
      <c r="T20">
        <v>29</v>
      </c>
      <c r="U20" s="38">
        <f>S20/205</f>
        <v>0.7609756097560976</v>
      </c>
      <c r="V20" s="38">
        <f>(S20-Q20-R20)/141</f>
        <v>0.7730496453900709</v>
      </c>
    </row>
    <row r="21" spans="1:22" ht="16.5" customHeight="1" thickBot="1">
      <c r="A21">
        <v>17</v>
      </c>
      <c r="B21" s="33">
        <v>28</v>
      </c>
      <c r="C21" s="10" t="s">
        <v>43</v>
      </c>
      <c r="D21" s="1">
        <v>9</v>
      </c>
      <c r="E21" s="2">
        <v>5</v>
      </c>
      <c r="F21" s="3">
        <f>SUM(D21:E21)</f>
        <v>14</v>
      </c>
      <c r="G21" s="4">
        <v>7</v>
      </c>
      <c r="H21" s="1">
        <v>8</v>
      </c>
      <c r="I21" s="2">
        <v>8</v>
      </c>
      <c r="J21" s="6">
        <v>12</v>
      </c>
      <c r="K21" s="12">
        <f>SUM(D21:E21,G21:J21)</f>
        <v>49</v>
      </c>
      <c r="L21" s="2">
        <v>11</v>
      </c>
      <c r="M21" s="5">
        <v>13</v>
      </c>
      <c r="N21" s="3">
        <f>SUM(D21:E21,G21:J21,L21:M21)</f>
        <v>73</v>
      </c>
      <c r="O21" s="1">
        <v>14</v>
      </c>
      <c r="P21" s="2">
        <v>9</v>
      </c>
      <c r="Q21" s="2">
        <v>48</v>
      </c>
      <c r="R21" s="7">
        <v>5</v>
      </c>
      <c r="S21" s="12">
        <f>SUM(D21:E21,G21:J21,L21:M21,O21:R21)</f>
        <v>149</v>
      </c>
      <c r="T21">
        <v>45</v>
      </c>
      <c r="U21" s="38">
        <f>S21/205</f>
        <v>0.7268292682926829</v>
      </c>
      <c r="V21" s="38">
        <f>(S21-Q21-R21)/141</f>
        <v>0.6808510638297872</v>
      </c>
    </row>
    <row r="22" spans="1:27" ht="16.5" customHeight="1" thickBot="1">
      <c r="A22">
        <v>18</v>
      </c>
      <c r="B22" s="33">
        <v>13</v>
      </c>
      <c r="C22" s="9" t="s">
        <v>26</v>
      </c>
      <c r="D22" s="1">
        <v>7</v>
      </c>
      <c r="E22" s="2">
        <v>9</v>
      </c>
      <c r="F22" s="3">
        <f>SUM(D22:E22)</f>
        <v>16</v>
      </c>
      <c r="G22" s="4">
        <v>7</v>
      </c>
      <c r="H22" s="1">
        <v>14</v>
      </c>
      <c r="I22" s="2">
        <v>8</v>
      </c>
      <c r="J22" s="6">
        <v>13</v>
      </c>
      <c r="K22" s="12">
        <f>SUM(D22:E22,G22:J22)</f>
        <v>58</v>
      </c>
      <c r="L22" s="2">
        <v>12</v>
      </c>
      <c r="M22" s="5">
        <v>10</v>
      </c>
      <c r="N22" s="3">
        <f>SUM(D22:E22,G22:J22,L22:M22)</f>
        <v>80</v>
      </c>
      <c r="O22" s="1">
        <v>11</v>
      </c>
      <c r="P22" s="2">
        <v>8</v>
      </c>
      <c r="Q22" s="2">
        <v>45</v>
      </c>
      <c r="R22" s="7">
        <v>4</v>
      </c>
      <c r="S22" s="12">
        <f>SUM(D22:E22,G22:J22,L22:M22,O22:R22)</f>
        <v>148</v>
      </c>
      <c r="T22">
        <v>35</v>
      </c>
      <c r="U22" s="38">
        <f>S22/205</f>
        <v>0.7219512195121951</v>
      </c>
      <c r="V22" s="38">
        <f>(S22-Q22-R22)/141</f>
        <v>0.7021276595744681</v>
      </c>
      <c r="AA22">
        <v>9</v>
      </c>
    </row>
    <row r="23" spans="1:27" ht="16.5" customHeight="1" thickBot="1">
      <c r="A23">
        <v>19</v>
      </c>
      <c r="B23" s="33">
        <v>14</v>
      </c>
      <c r="C23" s="9" t="s">
        <v>27</v>
      </c>
      <c r="D23" s="1">
        <v>7</v>
      </c>
      <c r="E23" s="2">
        <v>9</v>
      </c>
      <c r="F23" s="3">
        <f>SUM(D23:E23)</f>
        <v>16</v>
      </c>
      <c r="G23" s="4">
        <v>12</v>
      </c>
      <c r="H23" s="1">
        <v>6</v>
      </c>
      <c r="I23" s="2">
        <v>8</v>
      </c>
      <c r="J23" s="6">
        <v>15</v>
      </c>
      <c r="K23" s="12">
        <f>SUM(D23:E23,G23:J23)</f>
        <v>57</v>
      </c>
      <c r="L23" s="2">
        <v>10</v>
      </c>
      <c r="M23" s="5">
        <v>11</v>
      </c>
      <c r="N23" s="3">
        <f>SUM(D23:E23,G23:J23,L23:M23)</f>
        <v>78</v>
      </c>
      <c r="O23" s="1">
        <v>12</v>
      </c>
      <c r="P23" s="2">
        <v>7</v>
      </c>
      <c r="Q23" s="2">
        <v>45</v>
      </c>
      <c r="R23" s="7">
        <v>3</v>
      </c>
      <c r="S23" s="12">
        <f>SUM(D23:E23,G23:J23,L23:M23,O23:R23)</f>
        <v>145</v>
      </c>
      <c r="T23" s="35">
        <v>52</v>
      </c>
      <c r="U23" s="38">
        <f>S23/205</f>
        <v>0.7073170731707317</v>
      </c>
      <c r="V23" s="38">
        <f>(S23-Q23-R23)/141</f>
        <v>0.6879432624113475</v>
      </c>
      <c r="AA23">
        <v>8</v>
      </c>
    </row>
    <row r="24" spans="1:27" ht="16.5" customHeight="1" thickBot="1">
      <c r="A24">
        <v>20</v>
      </c>
      <c r="B24" s="33">
        <v>11</v>
      </c>
      <c r="C24" s="9" t="s">
        <v>24</v>
      </c>
      <c r="D24" s="1">
        <v>12</v>
      </c>
      <c r="E24" s="2">
        <v>12</v>
      </c>
      <c r="F24" s="3">
        <f>SUM(D24:E24)</f>
        <v>24</v>
      </c>
      <c r="G24" s="4">
        <v>8</v>
      </c>
      <c r="H24" s="1">
        <v>8</v>
      </c>
      <c r="I24" s="2">
        <v>7</v>
      </c>
      <c r="J24" s="6">
        <v>10</v>
      </c>
      <c r="K24" s="12">
        <f>SUM(D24:E24,G24:J24)</f>
        <v>57</v>
      </c>
      <c r="L24" s="2">
        <v>12</v>
      </c>
      <c r="M24" s="5">
        <v>10</v>
      </c>
      <c r="N24" s="3">
        <f>SUM(D24:E24,G24:J24,L24:M24)</f>
        <v>79</v>
      </c>
      <c r="O24" s="1">
        <v>11</v>
      </c>
      <c r="P24" s="2">
        <v>8</v>
      </c>
      <c r="Q24" s="2">
        <v>45</v>
      </c>
      <c r="R24" s="7">
        <v>1</v>
      </c>
      <c r="S24" s="12">
        <f>SUM(D24:E24,G24:J24,L24:M24,O24:R24)</f>
        <v>144</v>
      </c>
      <c r="T24">
        <v>28</v>
      </c>
      <c r="U24" s="38">
        <f>S24/205</f>
        <v>0.7024390243902439</v>
      </c>
      <c r="V24" s="38">
        <f>(S24-Q24-R24)/141</f>
        <v>0.6950354609929078</v>
      </c>
      <c r="AA24">
        <v>7</v>
      </c>
    </row>
    <row r="25" spans="1:27" ht="16.5" customHeight="1" thickBot="1">
      <c r="A25">
        <v>21</v>
      </c>
      <c r="B25" s="33">
        <v>10</v>
      </c>
      <c r="C25" s="9" t="s">
        <v>22</v>
      </c>
      <c r="D25" s="1">
        <v>13</v>
      </c>
      <c r="E25" s="2">
        <v>8</v>
      </c>
      <c r="F25" s="3">
        <f>SUM(D25:E25)</f>
        <v>21</v>
      </c>
      <c r="G25" s="4">
        <v>6</v>
      </c>
      <c r="H25" s="1">
        <v>13</v>
      </c>
      <c r="I25" s="2">
        <v>9</v>
      </c>
      <c r="J25" s="6">
        <v>14</v>
      </c>
      <c r="K25" s="12">
        <f>SUM(D25:E25,G25:J25)</f>
        <v>63</v>
      </c>
      <c r="L25" s="2">
        <v>11</v>
      </c>
      <c r="M25" s="5">
        <v>12</v>
      </c>
      <c r="N25" s="3">
        <f>SUM(D25:E25,G25:J25,L25:M25)</f>
        <v>86</v>
      </c>
      <c r="O25" s="1">
        <v>14</v>
      </c>
      <c r="P25" s="2">
        <v>9</v>
      </c>
      <c r="Q25" s="2">
        <v>30</v>
      </c>
      <c r="R25" s="7">
        <v>2</v>
      </c>
      <c r="S25" s="12">
        <f>SUM(D25:E25,G25:J25,L25:M25,O25:R25)</f>
        <v>141</v>
      </c>
      <c r="T25">
        <v>40</v>
      </c>
      <c r="U25" s="38">
        <f>S25/205</f>
        <v>0.6878048780487804</v>
      </c>
      <c r="V25" s="38">
        <f>(S25-Q25-R25)/141</f>
        <v>0.7730496453900709</v>
      </c>
      <c r="AA25">
        <v>6</v>
      </c>
    </row>
    <row r="26" spans="1:27" ht="16.5" customHeight="1" thickBot="1">
      <c r="A26">
        <v>22</v>
      </c>
      <c r="B26" s="33">
        <v>22</v>
      </c>
      <c r="C26" s="9" t="s">
        <v>40</v>
      </c>
      <c r="D26" s="1">
        <v>5</v>
      </c>
      <c r="E26" s="2">
        <v>9</v>
      </c>
      <c r="F26" s="3">
        <f>SUM(D26:E26)</f>
        <v>14</v>
      </c>
      <c r="G26" s="4">
        <v>10</v>
      </c>
      <c r="H26" s="1">
        <v>10</v>
      </c>
      <c r="I26" s="2">
        <v>9</v>
      </c>
      <c r="J26" s="6">
        <v>12</v>
      </c>
      <c r="K26" s="12">
        <f>SUM(D26:E26,G26:J26)</f>
        <v>55</v>
      </c>
      <c r="L26" s="2">
        <v>10</v>
      </c>
      <c r="M26" s="5">
        <v>11</v>
      </c>
      <c r="N26" s="3">
        <f>SUM(D26:E26,G26:J26,L26:M26)</f>
        <v>76</v>
      </c>
      <c r="O26" s="1">
        <v>10</v>
      </c>
      <c r="P26" s="2">
        <v>5</v>
      </c>
      <c r="Q26" s="2">
        <v>45</v>
      </c>
      <c r="R26" s="7">
        <v>3</v>
      </c>
      <c r="S26" s="12">
        <f>SUM(D26:E26,G26:J26,L26:M26,O26:R26)</f>
        <v>139</v>
      </c>
      <c r="T26">
        <v>31</v>
      </c>
      <c r="U26" s="38">
        <f>S26/205</f>
        <v>0.6780487804878049</v>
      </c>
      <c r="V26" s="38">
        <f>(S26-Q26-R26)/141</f>
        <v>0.6453900709219859</v>
      </c>
      <c r="AA26">
        <v>5</v>
      </c>
    </row>
    <row r="27" spans="1:27" ht="16.5" customHeight="1" thickBot="1">
      <c r="A27">
        <v>23</v>
      </c>
      <c r="B27" s="33">
        <v>18</v>
      </c>
      <c r="C27" s="9" t="s">
        <v>31</v>
      </c>
      <c r="D27" s="1">
        <v>10</v>
      </c>
      <c r="E27" s="2">
        <v>6</v>
      </c>
      <c r="F27" s="3">
        <f>SUM(D27:E27)</f>
        <v>16</v>
      </c>
      <c r="G27" s="4">
        <v>5</v>
      </c>
      <c r="H27" s="1">
        <v>9</v>
      </c>
      <c r="I27" s="2">
        <v>9</v>
      </c>
      <c r="J27" s="6">
        <v>12</v>
      </c>
      <c r="K27" s="12">
        <f>SUM(D27:E27,G27:J27)</f>
        <v>51</v>
      </c>
      <c r="L27" s="2">
        <v>9</v>
      </c>
      <c r="M27" s="5">
        <v>11</v>
      </c>
      <c r="N27" s="3">
        <f>SUM(D27:E27,G27:J27,L27:M27)</f>
        <v>71</v>
      </c>
      <c r="O27" s="1">
        <v>12</v>
      </c>
      <c r="P27" s="2">
        <v>8</v>
      </c>
      <c r="Q27" s="2">
        <v>41</v>
      </c>
      <c r="R27" s="7">
        <v>5</v>
      </c>
      <c r="S27" s="12">
        <f>SUM(D27:E27,G27:J27,L27:M27,O27:R27)</f>
        <v>137</v>
      </c>
      <c r="T27">
        <v>25</v>
      </c>
      <c r="U27" s="38">
        <f>S27/205</f>
        <v>0.6682926829268293</v>
      </c>
      <c r="V27" s="38">
        <f>(S27-Q27-R27)/141</f>
        <v>0.6453900709219859</v>
      </c>
      <c r="AA27">
        <v>4</v>
      </c>
    </row>
    <row r="28" spans="1:27" ht="16.5" customHeight="1" thickBot="1">
      <c r="A28">
        <v>24</v>
      </c>
      <c r="B28" s="33">
        <v>19</v>
      </c>
      <c r="C28" s="9" t="s">
        <v>32</v>
      </c>
      <c r="D28" s="1">
        <v>9</v>
      </c>
      <c r="E28" s="2">
        <v>6</v>
      </c>
      <c r="F28" s="3">
        <f>SUM(D28:E28)</f>
        <v>15</v>
      </c>
      <c r="G28" s="4">
        <v>6</v>
      </c>
      <c r="H28" s="1">
        <v>10</v>
      </c>
      <c r="I28" s="2">
        <v>7</v>
      </c>
      <c r="J28" s="6">
        <v>14</v>
      </c>
      <c r="K28" s="12">
        <f>SUM(D28:E28,G28:J28)</f>
        <v>52</v>
      </c>
      <c r="L28" s="2">
        <v>11</v>
      </c>
      <c r="M28" s="5">
        <v>11</v>
      </c>
      <c r="N28" s="3">
        <f>SUM(D28:E28,G28:J28,L28:M28)</f>
        <v>74</v>
      </c>
      <c r="O28" s="1">
        <v>5</v>
      </c>
      <c r="P28" s="2">
        <v>6</v>
      </c>
      <c r="Q28" s="2">
        <v>45</v>
      </c>
      <c r="R28" s="7"/>
      <c r="S28" s="12">
        <f>SUM(D28:E28,G28:J28,L28:M28,O28:R28)</f>
        <v>130</v>
      </c>
      <c r="T28">
        <v>25</v>
      </c>
      <c r="U28" s="38">
        <f>S28/205</f>
        <v>0.6341463414634146</v>
      </c>
      <c r="V28" s="38">
        <f>(S28-Q28-R28)/141</f>
        <v>0.6028368794326241</v>
      </c>
      <c r="AA28">
        <v>3</v>
      </c>
    </row>
    <row r="29" spans="1:27" ht="16.5" customHeight="1" thickBot="1">
      <c r="A29">
        <v>25</v>
      </c>
      <c r="B29" s="33">
        <v>17</v>
      </c>
      <c r="C29" s="9" t="s">
        <v>30</v>
      </c>
      <c r="D29" s="1">
        <v>9</v>
      </c>
      <c r="E29" s="2">
        <v>9</v>
      </c>
      <c r="F29" s="3">
        <f>SUM(D29:E29)</f>
        <v>18</v>
      </c>
      <c r="G29" s="4">
        <v>5</v>
      </c>
      <c r="H29" s="1">
        <v>12</v>
      </c>
      <c r="I29" s="2">
        <v>9</v>
      </c>
      <c r="J29" s="6">
        <v>15</v>
      </c>
      <c r="K29" s="12">
        <f>SUM(D29:E29,G29:J29)</f>
        <v>59</v>
      </c>
      <c r="L29" s="2">
        <v>10</v>
      </c>
      <c r="M29" s="5">
        <v>9</v>
      </c>
      <c r="N29" s="3">
        <f>SUM(D29:E29,G29:J29,L29:M29)</f>
        <v>78</v>
      </c>
      <c r="O29" s="1">
        <v>12</v>
      </c>
      <c r="P29" s="2">
        <v>7</v>
      </c>
      <c r="Q29" s="2">
        <v>25</v>
      </c>
      <c r="R29" s="7">
        <v>5</v>
      </c>
      <c r="S29" s="12">
        <f>SUM(D29:E29,G29:J29,L29:M29,O29:R29)</f>
        <v>127</v>
      </c>
      <c r="T29">
        <v>23</v>
      </c>
      <c r="U29" s="38">
        <f>S29/205</f>
        <v>0.6195121951219512</v>
      </c>
      <c r="V29" s="38">
        <f>(S29-Q29-R29)/141</f>
        <v>0.6879432624113475</v>
      </c>
      <c r="AA29">
        <v>2</v>
      </c>
    </row>
    <row r="30" spans="1:27" ht="16.5" customHeight="1" thickBot="1">
      <c r="A30">
        <v>26</v>
      </c>
      <c r="B30" s="33">
        <v>23</v>
      </c>
      <c r="C30" s="9" t="s">
        <v>34</v>
      </c>
      <c r="D30" s="1">
        <v>9</v>
      </c>
      <c r="E30" s="2">
        <v>4</v>
      </c>
      <c r="F30" s="3">
        <f>SUM(D30:E30)</f>
        <v>13</v>
      </c>
      <c r="G30" s="4">
        <v>3</v>
      </c>
      <c r="H30" s="1">
        <v>7</v>
      </c>
      <c r="I30" s="2">
        <v>7</v>
      </c>
      <c r="J30" s="6">
        <v>14</v>
      </c>
      <c r="K30" s="12">
        <f>SUM(D30:E30,G30:J30)</f>
        <v>44</v>
      </c>
      <c r="L30" s="2">
        <v>8</v>
      </c>
      <c r="M30" s="5">
        <v>9</v>
      </c>
      <c r="N30" s="3">
        <f>SUM(D30:E30,G30:J30,L30:M30)</f>
        <v>61</v>
      </c>
      <c r="O30" s="1">
        <v>11</v>
      </c>
      <c r="P30" s="2">
        <v>6</v>
      </c>
      <c r="Q30" s="2">
        <v>42</v>
      </c>
      <c r="R30" s="7">
        <v>1</v>
      </c>
      <c r="S30" s="12">
        <f>SUM(D30:E30,G30:J30,L30:M30,O30:R30)</f>
        <v>121</v>
      </c>
      <c r="T30">
        <v>38</v>
      </c>
      <c r="U30" s="38">
        <f>S30/205</f>
        <v>0.5902439024390244</v>
      </c>
      <c r="V30" s="38">
        <f>(S30-Q30-R30)/141</f>
        <v>0.5531914893617021</v>
      </c>
      <c r="AA30">
        <v>1</v>
      </c>
    </row>
    <row r="31" spans="1:27" ht="16.5" customHeight="1" thickBot="1">
      <c r="A31">
        <v>27</v>
      </c>
      <c r="B31" s="33">
        <v>6</v>
      </c>
      <c r="C31" s="10" t="s">
        <v>37</v>
      </c>
      <c r="D31" s="1">
        <v>6</v>
      </c>
      <c r="E31" s="2">
        <v>7</v>
      </c>
      <c r="F31" s="3">
        <f>SUM(D31:E31)</f>
        <v>13</v>
      </c>
      <c r="G31" s="4">
        <v>7</v>
      </c>
      <c r="H31" s="1">
        <v>10</v>
      </c>
      <c r="I31" s="2">
        <v>6</v>
      </c>
      <c r="J31" s="6">
        <v>12</v>
      </c>
      <c r="K31" s="12">
        <f>SUM(D31:E31,G31:J31)</f>
        <v>48</v>
      </c>
      <c r="L31" s="2">
        <v>10</v>
      </c>
      <c r="M31" s="5">
        <v>7</v>
      </c>
      <c r="N31" s="3">
        <f>SUM(D31:E31,G31:J31,L31:M31)</f>
        <v>65</v>
      </c>
      <c r="O31" s="1">
        <v>7</v>
      </c>
      <c r="P31" s="2">
        <v>5</v>
      </c>
      <c r="Q31" s="2">
        <v>32</v>
      </c>
      <c r="R31" s="7">
        <v>2</v>
      </c>
      <c r="S31" s="12">
        <f>SUM(D31:E31,G31:J31,L31:M31,O31:R31)</f>
        <v>111</v>
      </c>
      <c r="T31">
        <v>29</v>
      </c>
      <c r="U31" s="38">
        <f>S31/205</f>
        <v>0.5414634146341464</v>
      </c>
      <c r="V31" s="38">
        <f>(S31-Q31-R31)/141</f>
        <v>0.5460992907801419</v>
      </c>
      <c r="AA31">
        <f>SUM(AA22:AA30)</f>
        <v>45</v>
      </c>
    </row>
    <row r="32" spans="1:22" ht="16.5" customHeight="1" thickBot="1">
      <c r="A32">
        <v>28</v>
      </c>
      <c r="B32" s="33">
        <v>7</v>
      </c>
      <c r="C32" s="9" t="s">
        <v>20</v>
      </c>
      <c r="D32" s="1">
        <v>11</v>
      </c>
      <c r="E32" s="2">
        <v>6</v>
      </c>
      <c r="F32" s="3">
        <f>SUM(D32:E32)</f>
        <v>17</v>
      </c>
      <c r="G32" s="4">
        <v>8</v>
      </c>
      <c r="H32" s="1">
        <v>7</v>
      </c>
      <c r="I32" s="2">
        <v>8</v>
      </c>
      <c r="J32" s="6">
        <v>13</v>
      </c>
      <c r="K32" s="12">
        <f>SUM(D32:E32,G32:J32)</f>
        <v>53</v>
      </c>
      <c r="L32" s="2">
        <v>7</v>
      </c>
      <c r="M32" s="5">
        <v>12</v>
      </c>
      <c r="N32" s="3">
        <f>SUM(D32:E32,G32:J32,L32:M32)</f>
        <v>72</v>
      </c>
      <c r="O32" s="1">
        <v>8</v>
      </c>
      <c r="P32" s="2">
        <v>3</v>
      </c>
      <c r="Q32" s="2">
        <v>24</v>
      </c>
      <c r="R32" s="7"/>
      <c r="S32" s="12">
        <f>SUM(D32:E32,G32:J32,L32:M32,O32:R32)</f>
        <v>107</v>
      </c>
      <c r="T32">
        <v>30</v>
      </c>
      <c r="U32" s="38">
        <f>S32/205</f>
        <v>0.5219512195121951</v>
      </c>
      <c r="V32" s="38">
        <f>(S32-Q32-R32)/141</f>
        <v>0.5886524822695035</v>
      </c>
    </row>
    <row r="33" spans="1:22" ht="16.5" customHeight="1" thickBot="1">
      <c r="A33">
        <v>29</v>
      </c>
      <c r="B33" s="33">
        <v>26</v>
      </c>
      <c r="C33" s="9" t="s">
        <v>19</v>
      </c>
      <c r="D33" s="1">
        <v>8</v>
      </c>
      <c r="E33" s="2">
        <v>6</v>
      </c>
      <c r="F33" s="3">
        <f>SUM(D33:E33)</f>
        <v>14</v>
      </c>
      <c r="G33" s="4">
        <v>3</v>
      </c>
      <c r="H33" s="1">
        <v>7</v>
      </c>
      <c r="I33" s="2">
        <v>8</v>
      </c>
      <c r="J33" s="6">
        <v>10</v>
      </c>
      <c r="K33" s="12">
        <f>SUM(D33:E33,G33:J33)</f>
        <v>42</v>
      </c>
      <c r="L33" s="2">
        <v>7</v>
      </c>
      <c r="M33" s="5">
        <v>11</v>
      </c>
      <c r="N33" s="3">
        <f>SUM(D33:E33,G33:J33,L33:M33)</f>
        <v>60</v>
      </c>
      <c r="O33" s="1">
        <v>6</v>
      </c>
      <c r="P33" s="2">
        <v>1</v>
      </c>
      <c r="Q33" s="2">
        <v>33</v>
      </c>
      <c r="R33" s="7"/>
      <c r="S33" s="12">
        <f>SUM(D33:E33,G33:J33,L33:M33,O33:R33)</f>
        <v>100</v>
      </c>
      <c r="T33">
        <v>53</v>
      </c>
      <c r="U33" s="38">
        <f>S33/205</f>
        <v>0.4878048780487805</v>
      </c>
      <c r="V33" s="38">
        <f>(S33-Q33-R33)/141</f>
        <v>0.475177304964539</v>
      </c>
    </row>
    <row r="34" spans="1:22" ht="16.5" customHeight="1" thickBot="1">
      <c r="A34">
        <v>30</v>
      </c>
      <c r="B34" s="36">
        <v>20</v>
      </c>
      <c r="C34" s="11" t="s">
        <v>33</v>
      </c>
      <c r="D34" s="1">
        <v>8</v>
      </c>
      <c r="E34" s="2">
        <v>8</v>
      </c>
      <c r="F34" s="3">
        <f>SUM(D34:E34)</f>
        <v>16</v>
      </c>
      <c r="G34" s="4">
        <v>5</v>
      </c>
      <c r="H34" s="1">
        <v>9</v>
      </c>
      <c r="I34" s="2">
        <v>10</v>
      </c>
      <c r="J34" s="6">
        <v>10</v>
      </c>
      <c r="K34" s="12">
        <f>SUM(D34:E34,G34:J34)</f>
        <v>50</v>
      </c>
      <c r="L34" s="2">
        <v>10</v>
      </c>
      <c r="M34" s="5">
        <v>8</v>
      </c>
      <c r="N34" s="3">
        <f>SUM(D34:E34,G34:J34,L34:M34)</f>
        <v>68</v>
      </c>
      <c r="O34" s="1">
        <v>10</v>
      </c>
      <c r="P34" s="2">
        <v>4</v>
      </c>
      <c r="Q34" s="2">
        <v>15</v>
      </c>
      <c r="R34" s="37">
        <v>1</v>
      </c>
      <c r="S34" s="12">
        <f>SUM(D34:E34,G34:J34,L34:M34,O34:R34)</f>
        <v>98</v>
      </c>
      <c r="T34">
        <v>36</v>
      </c>
      <c r="U34" s="38">
        <f>S34/205</f>
        <v>0.47804878048780486</v>
      </c>
      <c r="V34" s="38">
        <f>(S34-Q34-R34)/141</f>
        <v>0.5815602836879432</v>
      </c>
    </row>
  </sheetData>
  <sheetProtection/>
  <autoFilter ref="B3:V34">
    <sortState ref="B4:V34">
      <sortCondition sortBy="value" ref="A4:A34"/>
    </sortState>
  </autoFilter>
  <printOptions/>
  <pageMargins left="0.75" right="0.75" top="0.38" bottom="0.53" header="0.5" footer="0.28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&amp; 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Causbroeck</dc:creator>
  <cp:keywords/>
  <dc:description/>
  <cp:lastModifiedBy>Frederic Meire</cp:lastModifiedBy>
  <cp:lastPrinted>2009-04-24T08:48:56Z</cp:lastPrinted>
  <dcterms:created xsi:type="dcterms:W3CDTF">2009-04-24T08:41:16Z</dcterms:created>
  <dcterms:modified xsi:type="dcterms:W3CDTF">2011-04-04T23:06:54Z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