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5480" windowHeight="796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B15" i="1"/>
  <c r="B16"/>
  <c r="C12"/>
  <c r="B31"/>
  <c r="C29"/>
  <c r="C30"/>
  <c r="C28"/>
  <c r="C27"/>
  <c r="C22"/>
  <c r="C23"/>
  <c r="C24"/>
  <c r="C25"/>
  <c r="C21"/>
  <c r="C20"/>
  <c r="C13"/>
  <c r="C5"/>
  <c r="C6"/>
  <c r="C8"/>
  <c r="C9"/>
  <c r="C10"/>
  <c r="C11"/>
  <c r="C4"/>
  <c r="B26"/>
  <c r="C26"/>
  <c r="B7"/>
  <c r="C7"/>
  <c r="C31"/>
  <c r="B14"/>
  <c r="C14"/>
  <c r="C16"/>
  <c r="C15"/>
  <c r="B17"/>
  <c r="C17"/>
</calcChain>
</file>

<file path=xl/sharedStrings.xml><?xml version="1.0" encoding="utf-8"?>
<sst xmlns="http://schemas.openxmlformats.org/spreadsheetml/2006/main" count="31" uniqueCount="31">
  <si>
    <t>Reis door Schotland 1-12 juli</t>
  </si>
  <si>
    <t>Kosten</t>
  </si>
  <si>
    <t>Vlucht (heen en terug)</t>
  </si>
  <si>
    <t>Hotel Edinburgh 3nights</t>
  </si>
  <si>
    <t>Auto huren (voor ... dagen)</t>
  </si>
  <si>
    <t>Benzine verbruik (+- 50l)</t>
  </si>
  <si>
    <t>Hotel Stirling</t>
  </si>
  <si>
    <t>Hotel Inverness</t>
  </si>
  <si>
    <t>Hotel Loch Ness</t>
  </si>
  <si>
    <t>Hotel Fort William</t>
  </si>
  <si>
    <t>Hotel Oban</t>
  </si>
  <si>
    <t>Hotel Glasgow</t>
  </si>
  <si>
    <t>Bezienswaardigheden</t>
  </si>
  <si>
    <t>Eten voor 12 dagen</t>
  </si>
  <si>
    <t>Totaal zonder eten</t>
  </si>
  <si>
    <t xml:space="preserve">Totaal </t>
  </si>
  <si>
    <t xml:space="preserve">Bezienswaardigheden </t>
  </si>
  <si>
    <t>Edinburgh Zoo</t>
  </si>
  <si>
    <t>Edinburgh Castle</t>
  </si>
  <si>
    <t>Scottish national gallery of modern art</t>
  </si>
  <si>
    <t>Stirling Castle</t>
  </si>
  <si>
    <t>Wallace Castle</t>
  </si>
  <si>
    <t>Lochaber waterfall</t>
  </si>
  <si>
    <t>Water descent Fort William</t>
  </si>
  <si>
    <t>McCaig's Tower Oban</t>
  </si>
  <si>
    <t>Waarde in pond</t>
  </si>
  <si>
    <t>Oban War and Peace Museum</t>
  </si>
  <si>
    <t>Kelvingrove Art Gallery</t>
  </si>
  <si>
    <t>Botanische Tuinen</t>
  </si>
  <si>
    <t>Totaal bezienswaardigheden</t>
  </si>
  <si>
    <t>In euro</t>
  </si>
</sst>
</file>

<file path=xl/styles.xml><?xml version="1.0" encoding="utf-8"?>
<styleSheet xmlns="http://schemas.openxmlformats.org/spreadsheetml/2006/main">
  <numFmts count="5">
    <numFmt numFmtId="44" formatCode="_-* #,##0.00\ &quot;€&quot;_-;\-* #,##0.00\ &quot;€&quot;_-;_-* &quot;-&quot;??\ &quot;€&quot;_-;_-@_-"/>
    <numFmt numFmtId="164" formatCode="_ [$€-813]\ * #,##0.00_ ;_ [$€-813]\ * \-#,##0.00_ ;_ [$€-813]\ * &quot;-&quot;??_ ;_ @_ "/>
    <numFmt numFmtId="165" formatCode="_ [$GBP]\ * #,##0.00_ ;_ [$GBP]\ * \-#,##0.00_ ;_ [$GBP]\ * &quot;-&quot;??_ ;_ @_ "/>
    <numFmt numFmtId="166" formatCode="_-[$£-491]* #,##0.00_-;\-[$£-491]* #,##0.00_-;_-[$£-491]* &quot;-&quot;??_-;_-@_-"/>
    <numFmt numFmtId="167" formatCode="_-[$£-491]* #,##0.0000_-;\-[$£-491]* #,##0.0000_-;_-[$£-491]* &quot;-&quot;??_-;_-@_-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u/>
      <sz val="14"/>
      <color indexed="8"/>
      <name val="Calibri"/>
      <family val="2"/>
    </font>
    <font>
      <sz val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</font>
    <font>
      <b/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164" fontId="0" fillId="0" borderId="0" xfId="0" applyNumberFormat="1"/>
    <xf numFmtId="0" fontId="6" fillId="0" borderId="0" xfId="0" applyFont="1"/>
    <xf numFmtId="164" fontId="0" fillId="0" borderId="0" xfId="0" applyNumberFormat="1" applyAlignment="1">
      <alignment horizontal="left"/>
    </xf>
    <xf numFmtId="0" fontId="5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64" fontId="0" fillId="0" borderId="0" xfId="1" applyNumberFormat="1" applyFont="1"/>
    <xf numFmtId="164" fontId="5" fillId="0" borderId="0" xfId="0" applyNumberFormat="1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Euro" xfId="1"/>
    <cellStyle name="Standa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7"/>
  <c:chart>
    <c:plotArea>
      <c:layout/>
      <c:barChart>
        <c:barDir val="bar"/>
        <c:grouping val="clustered"/>
        <c:ser>
          <c:idx val="0"/>
          <c:order val="0"/>
          <c:cat>
            <c:strRef>
              <c:f>Blad1!$A$4:$A$15</c:f>
              <c:strCache>
                <c:ptCount val="12"/>
                <c:pt idx="0">
                  <c:v>Vlucht (heen en terug)</c:v>
                </c:pt>
                <c:pt idx="1">
                  <c:v>Hotel Edinburgh 3nights</c:v>
                </c:pt>
                <c:pt idx="2">
                  <c:v>Auto huren (voor ... dagen)</c:v>
                </c:pt>
                <c:pt idx="3">
                  <c:v>Benzine verbruik (+- 50l)</c:v>
                </c:pt>
                <c:pt idx="4">
                  <c:v>Hotel Stirling</c:v>
                </c:pt>
                <c:pt idx="5">
                  <c:v>Hotel Inverness</c:v>
                </c:pt>
                <c:pt idx="6">
                  <c:v>Hotel Loch Ness</c:v>
                </c:pt>
                <c:pt idx="7">
                  <c:v>Hotel Fort William</c:v>
                </c:pt>
                <c:pt idx="8">
                  <c:v>Hotel Oban</c:v>
                </c:pt>
                <c:pt idx="9">
                  <c:v>Hotel Glasgow</c:v>
                </c:pt>
                <c:pt idx="10">
                  <c:v>Bezienswaardigheden</c:v>
                </c:pt>
                <c:pt idx="11">
                  <c:v>Eten voor 12 dagen</c:v>
                </c:pt>
              </c:strCache>
            </c:strRef>
          </c:cat>
          <c:val>
            <c:numRef>
              <c:f>Blad1!$B$4:$B$15</c:f>
              <c:numCache>
                <c:formatCode>_ [$€-813]\ * #,##0.00_ ;_ [$€-813]\ * \-#,##0.00_ ;_ [$€-813]\ * "-"??_ ;_ @_ </c:formatCode>
                <c:ptCount val="12"/>
                <c:pt idx="0">
                  <c:v>280.72000000000003</c:v>
                </c:pt>
                <c:pt idx="1">
                  <c:v>406.95</c:v>
                </c:pt>
                <c:pt idx="2">
                  <c:v>192.18</c:v>
                </c:pt>
                <c:pt idx="3">
                  <c:v>76.712074999999999</c:v>
                </c:pt>
                <c:pt idx="4">
                  <c:v>84</c:v>
                </c:pt>
                <c:pt idx="5">
                  <c:v>140</c:v>
                </c:pt>
                <c:pt idx="6">
                  <c:v>120</c:v>
                </c:pt>
                <c:pt idx="7">
                  <c:v>182</c:v>
                </c:pt>
                <c:pt idx="8">
                  <c:v>97</c:v>
                </c:pt>
                <c:pt idx="9">
                  <c:v>380</c:v>
                </c:pt>
                <c:pt idx="10">
                  <c:v>263.61644000000001</c:v>
                </c:pt>
                <c:pt idx="11">
                  <c:v>776.82148499999948</c:v>
                </c:pt>
              </c:numCache>
            </c:numRef>
          </c:val>
        </c:ser>
        <c:axId val="31516544"/>
        <c:axId val="31518080"/>
      </c:barChart>
      <c:catAx>
        <c:axId val="31516544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lang="nl-BE"/>
            </a:pPr>
            <a:endParaRPr lang="en-US"/>
          </a:p>
        </c:txPr>
        <c:crossAx val="31518080"/>
        <c:crosses val="autoZero"/>
        <c:auto val="1"/>
        <c:lblAlgn val="ctr"/>
        <c:lblOffset val="100"/>
      </c:catAx>
      <c:valAx>
        <c:axId val="31518080"/>
        <c:scaling>
          <c:orientation val="minMax"/>
        </c:scaling>
        <c:axPos val="b"/>
        <c:majorGridlines/>
        <c:numFmt formatCode="_ [$€-813]\ * #,##0.00_ ;_ [$€-813]\ * \-#,##0.00_ ;_ [$€-813]\ * &quot;-&quot;??_ ;_ @_ " sourceLinked="1"/>
        <c:tickLblPos val="nextTo"/>
        <c:txPr>
          <a:bodyPr/>
          <a:lstStyle/>
          <a:p>
            <a:pPr>
              <a:defRPr lang="nl-BE"/>
            </a:pPr>
            <a:endParaRPr lang="en-US"/>
          </a:p>
        </c:txPr>
        <c:crossAx val="31516544"/>
        <c:crosses val="autoZero"/>
        <c:crossBetween val="between"/>
      </c:valAx>
    </c:plotArea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2</xdr:row>
      <xdr:rowOff>38100</xdr:rowOff>
    </xdr:from>
    <xdr:to>
      <xdr:col>14</xdr:col>
      <xdr:colOff>123825</xdr:colOff>
      <xdr:row>16</xdr:row>
      <xdr:rowOff>114300</xdr:rowOff>
    </xdr:to>
    <xdr:graphicFrame macro="">
      <xdr:nvGraphicFramePr>
        <xdr:cNvPr id="1025" name="Grafiek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1"/>
  <sheetViews>
    <sheetView tabSelected="1" zoomScale="85" zoomScaleNormal="115" workbookViewId="0">
      <selection activeCell="C4" sqref="C4"/>
    </sheetView>
  </sheetViews>
  <sheetFormatPr defaultRowHeight="15"/>
  <cols>
    <col min="1" max="1" width="35.5703125" bestFit="1" customWidth="1"/>
    <col min="2" max="2" width="15.85546875" customWidth="1"/>
    <col min="3" max="3" width="15.140625" bestFit="1" customWidth="1"/>
    <col min="4" max="4" width="11.42578125" bestFit="1" customWidth="1"/>
    <col min="5" max="5" width="12.42578125" bestFit="1" customWidth="1"/>
  </cols>
  <sheetData>
    <row r="1" spans="1:5" ht="18.75">
      <c r="A1" s="15" t="s">
        <v>0</v>
      </c>
      <c r="B1" s="15"/>
    </row>
    <row r="2" spans="1:5" ht="18.75">
      <c r="A2" s="7"/>
      <c r="B2" s="7"/>
    </row>
    <row r="3" spans="1:5">
      <c r="A3" s="13" t="s">
        <v>1</v>
      </c>
      <c r="B3" s="14" t="s">
        <v>30</v>
      </c>
      <c r="C3" t="s">
        <v>25</v>
      </c>
      <c r="D3" s="10">
        <v>1.1953</v>
      </c>
    </row>
    <row r="4" spans="1:5">
      <c r="A4" s="1" t="s">
        <v>2</v>
      </c>
      <c r="B4" s="11">
        <v>280.72000000000003</v>
      </c>
      <c r="C4" s="9">
        <f>B4*$D$3</f>
        <v>335.54461600000002</v>
      </c>
      <c r="E4" s="8"/>
    </row>
    <row r="5" spans="1:5">
      <c r="A5" s="1" t="s">
        <v>3</v>
      </c>
      <c r="B5" s="11">
        <v>406.95</v>
      </c>
      <c r="C5" s="9">
        <f t="shared" ref="C5:C31" si="0">B5*$D$3</f>
        <v>486.42733499999997</v>
      </c>
    </row>
    <row r="6" spans="1:5">
      <c r="A6" s="1" t="s">
        <v>4</v>
      </c>
      <c r="B6" s="11">
        <v>192.18</v>
      </c>
      <c r="C6" s="9">
        <f t="shared" si="0"/>
        <v>229.71275400000002</v>
      </c>
    </row>
    <row r="7" spans="1:5">
      <c r="A7" s="1" t="s">
        <v>5</v>
      </c>
      <c r="B7" s="11">
        <f>1.6409*46.75</f>
        <v>76.712074999999999</v>
      </c>
      <c r="C7" s="9">
        <f t="shared" si="0"/>
        <v>91.693943247500002</v>
      </c>
    </row>
    <row r="8" spans="1:5">
      <c r="A8" s="1" t="s">
        <v>6</v>
      </c>
      <c r="B8" s="11">
        <v>84</v>
      </c>
      <c r="C8" s="9">
        <f t="shared" si="0"/>
        <v>100.40520000000001</v>
      </c>
    </row>
    <row r="9" spans="1:5">
      <c r="A9" s="1" t="s">
        <v>7</v>
      </c>
      <c r="B9" s="11">
        <v>140</v>
      </c>
      <c r="C9" s="9">
        <f t="shared" si="0"/>
        <v>167.34200000000001</v>
      </c>
    </row>
    <row r="10" spans="1:5">
      <c r="A10" s="1" t="s">
        <v>8</v>
      </c>
      <c r="B10" s="11">
        <v>120</v>
      </c>
      <c r="C10" s="9">
        <f t="shared" si="0"/>
        <v>143.43600000000001</v>
      </c>
    </row>
    <row r="11" spans="1:5">
      <c r="A11" s="1" t="s">
        <v>9</v>
      </c>
      <c r="B11" s="11">
        <v>182</v>
      </c>
      <c r="C11" s="9">
        <f t="shared" si="0"/>
        <v>217.5446</v>
      </c>
    </row>
    <row r="12" spans="1:5">
      <c r="A12" s="1" t="s">
        <v>10</v>
      </c>
      <c r="B12" s="11">
        <v>97</v>
      </c>
      <c r="C12" s="9">
        <f>B12*$D$3</f>
        <v>115.94410000000001</v>
      </c>
    </row>
    <row r="13" spans="1:5">
      <c r="A13" s="1" t="s">
        <v>11</v>
      </c>
      <c r="B13" s="11">
        <v>380</v>
      </c>
      <c r="C13" s="9">
        <f t="shared" si="0"/>
        <v>454.214</v>
      </c>
    </row>
    <row r="14" spans="1:5">
      <c r="A14" s="1" t="s">
        <v>12</v>
      </c>
      <c r="B14" s="11">
        <f>B31</f>
        <v>263.61644000000001</v>
      </c>
      <c r="C14" s="9">
        <f t="shared" si="0"/>
        <v>315.10073073200005</v>
      </c>
    </row>
    <row r="15" spans="1:5">
      <c r="A15" s="1" t="s">
        <v>13</v>
      </c>
      <c r="B15" s="11">
        <f>3000-B16</f>
        <v>776.82148499999948</v>
      </c>
      <c r="C15" s="9">
        <f t="shared" si="0"/>
        <v>928.53472102049943</v>
      </c>
    </row>
    <row r="16" spans="1:5">
      <c r="A16" s="5" t="s">
        <v>14</v>
      </c>
      <c r="B16" s="2">
        <f>SUM(B4:B14)</f>
        <v>2223.1785150000005</v>
      </c>
      <c r="C16" s="9">
        <f t="shared" si="0"/>
        <v>2657.3652789795005</v>
      </c>
    </row>
    <row r="17" spans="1:3" ht="15.75">
      <c r="A17" s="6" t="s">
        <v>15</v>
      </c>
      <c r="B17" s="12">
        <f>SUM(B15:B16)</f>
        <v>3000</v>
      </c>
      <c r="C17" s="9">
        <f t="shared" si="0"/>
        <v>3585.9</v>
      </c>
    </row>
    <row r="18" spans="1:3">
      <c r="C18" s="9"/>
    </row>
    <row r="19" spans="1:3">
      <c r="A19" s="16" t="s">
        <v>16</v>
      </c>
      <c r="B19" s="16"/>
      <c r="C19" s="9"/>
    </row>
    <row r="20" spans="1:3">
      <c r="A20" t="s">
        <v>17</v>
      </c>
      <c r="B20" s="2">
        <v>38.642240000000001</v>
      </c>
      <c r="C20" s="9">
        <f t="shared" si="0"/>
        <v>46.189069472</v>
      </c>
    </row>
    <row r="21" spans="1:3">
      <c r="A21" t="s">
        <v>18</v>
      </c>
      <c r="B21" s="2">
        <v>38.642240000000001</v>
      </c>
      <c r="C21" s="9">
        <f>B21*$D$3</f>
        <v>46.189069472</v>
      </c>
    </row>
    <row r="22" spans="1:3">
      <c r="A22" t="s">
        <v>19</v>
      </c>
      <c r="B22" s="2">
        <v>0</v>
      </c>
      <c r="C22" s="9">
        <f t="shared" ref="C22:C30" si="1">B22*$D$3</f>
        <v>0</v>
      </c>
    </row>
    <row r="23" spans="1:3">
      <c r="A23" s="3" t="s">
        <v>20</v>
      </c>
      <c r="B23" s="2">
        <v>33.811959999999999</v>
      </c>
      <c r="C23" s="9">
        <f t="shared" si="1"/>
        <v>40.415435788000003</v>
      </c>
    </row>
    <row r="24" spans="1:3">
      <c r="A24" s="3" t="s">
        <v>21</v>
      </c>
      <c r="B24" s="2">
        <v>20.52</v>
      </c>
      <c r="C24" s="9">
        <f t="shared" si="1"/>
        <v>24.527556000000001</v>
      </c>
    </row>
    <row r="25" spans="1:3">
      <c r="A25" t="s">
        <v>22</v>
      </c>
      <c r="B25" s="4">
        <v>0</v>
      </c>
      <c r="C25" s="9">
        <f t="shared" si="1"/>
        <v>0</v>
      </c>
    </row>
    <row r="26" spans="1:3">
      <c r="A26" t="s">
        <v>23</v>
      </c>
      <c r="B26" s="4">
        <f>66*2</f>
        <v>132</v>
      </c>
      <c r="C26" s="9">
        <f t="shared" si="1"/>
        <v>157.77960000000002</v>
      </c>
    </row>
    <row r="27" spans="1:3">
      <c r="A27" t="s">
        <v>24</v>
      </c>
      <c r="B27" s="2">
        <v>0</v>
      </c>
      <c r="C27" s="9">
        <f t="shared" si="1"/>
        <v>0</v>
      </c>
    </row>
    <row r="28" spans="1:3">
      <c r="A28" t="s">
        <v>26</v>
      </c>
      <c r="B28" s="2">
        <v>0</v>
      </c>
      <c r="C28" s="9">
        <f t="shared" si="1"/>
        <v>0</v>
      </c>
    </row>
    <row r="29" spans="1:3">
      <c r="A29" t="s">
        <v>27</v>
      </c>
      <c r="B29" s="2">
        <v>0</v>
      </c>
      <c r="C29" s="9">
        <f t="shared" si="1"/>
        <v>0</v>
      </c>
    </row>
    <row r="30" spans="1:3">
      <c r="A30" t="s">
        <v>28</v>
      </c>
      <c r="B30" s="2">
        <v>0</v>
      </c>
      <c r="C30" s="9">
        <f t="shared" si="1"/>
        <v>0</v>
      </c>
    </row>
    <row r="31" spans="1:3">
      <c r="A31" s="5" t="s">
        <v>29</v>
      </c>
      <c r="B31" s="2">
        <f>SUM(B20:B30)</f>
        <v>263.61644000000001</v>
      </c>
      <c r="C31" s="9">
        <f t="shared" si="0"/>
        <v>315.10073073200005</v>
      </c>
    </row>
  </sheetData>
  <mergeCells count="2">
    <mergeCell ref="A1:B1"/>
    <mergeCell ref="A19:B19"/>
  </mergeCells>
  <phoneticPr fontId="4" type="noConversion"/>
  <conditionalFormatting sqref="B17">
    <cfRule type="cellIs" dxfId="0" priority="1" operator="greaterThan">
      <formula>3000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Louis-Victor</cp:lastModifiedBy>
  <dcterms:created xsi:type="dcterms:W3CDTF">2014-01-13T08:03:25Z</dcterms:created>
  <dcterms:modified xsi:type="dcterms:W3CDTF">2014-03-23T11:49:24Z</dcterms:modified>
</cp:coreProperties>
</file>