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5270" windowHeight="8070"/>
  </bookViews>
  <sheets>
    <sheet name="intro" sheetId="2" r:id="rId1"/>
    <sheet name="meter" sheetId="1" r:id="rId2"/>
  </sheets>
  <calcPr calcId="144525"/>
</workbook>
</file>

<file path=xl/calcChain.xml><?xml version="1.0" encoding="utf-8"?>
<calcChain xmlns="http://schemas.openxmlformats.org/spreadsheetml/2006/main">
  <c r="H22" i="1"/>
  <c r="H12"/>
  <c r="H13"/>
  <c r="H14"/>
  <c r="H15"/>
  <c r="H16"/>
  <c r="H17"/>
  <c r="X17"/>
  <c r="X16"/>
  <c r="X15"/>
  <c r="X14"/>
  <c r="X13"/>
  <c r="X18" s="1"/>
  <c r="X12"/>
  <c r="V17"/>
  <c r="V16"/>
  <c r="V15"/>
  <c r="V14"/>
  <c r="V13"/>
  <c r="V12"/>
  <c r="T17"/>
  <c r="T16"/>
  <c r="T15"/>
  <c r="T14"/>
  <c r="T13"/>
  <c r="T18" s="1"/>
  <c r="T12"/>
  <c r="R17"/>
  <c r="R16"/>
  <c r="R15"/>
  <c r="R14"/>
  <c r="R13"/>
  <c r="R12"/>
  <c r="P17"/>
  <c r="P16"/>
  <c r="P15"/>
  <c r="P14"/>
  <c r="P13"/>
  <c r="P18" s="1"/>
  <c r="P12"/>
  <c r="N17"/>
  <c r="N16"/>
  <c r="N15"/>
  <c r="N14"/>
  <c r="N13"/>
  <c r="N12"/>
  <c r="L17"/>
  <c r="L16"/>
  <c r="L15"/>
  <c r="L14"/>
  <c r="L13"/>
  <c r="L18" s="1"/>
  <c r="L12"/>
  <c r="J17"/>
  <c r="J16"/>
  <c r="J15"/>
  <c r="J14"/>
  <c r="J13"/>
  <c r="J12"/>
  <c r="F13"/>
  <c r="F14"/>
  <c r="F15"/>
  <c r="F16"/>
  <c r="F17"/>
  <c r="H8"/>
  <c r="F12"/>
  <c r="J18" l="1"/>
  <c r="R18"/>
  <c r="V18"/>
  <c r="H18"/>
  <c r="N18"/>
  <c r="F18"/>
  <c r="B2" s="1"/>
  <c r="D2" l="1"/>
</calcChain>
</file>

<file path=xl/sharedStrings.xml><?xml version="1.0" encoding="utf-8"?>
<sst xmlns="http://schemas.openxmlformats.org/spreadsheetml/2006/main" count="80" uniqueCount="75">
  <si>
    <t>België</t>
  </si>
  <si>
    <t>Europa</t>
  </si>
  <si>
    <t>lokale voeding</t>
  </si>
  <si>
    <t>seizoensproduct</t>
  </si>
  <si>
    <t>verpakking</t>
  </si>
  <si>
    <t>ecologische voetadruk</t>
  </si>
  <si>
    <t>buiten Europa</t>
  </si>
  <si>
    <t>ja</t>
  </si>
  <si>
    <t>nee</t>
  </si>
  <si>
    <t>bulk</t>
  </si>
  <si>
    <t>herbruikbaar</t>
  </si>
  <si>
    <t>recycleerbaar</t>
  </si>
  <si>
    <t>niet recycleerbaar</t>
  </si>
  <si>
    <t>Verpakking</t>
  </si>
  <si>
    <t>Label 
Fairtrade</t>
  </si>
  <si>
    <t>biolabel</t>
  </si>
  <si>
    <t>Scores</t>
  </si>
  <si>
    <t>mogelijkheden per criterium</t>
  </si>
  <si>
    <t>Criterium</t>
  </si>
  <si>
    <t>Basisingrediënten</t>
  </si>
  <si>
    <t>score 1</t>
  </si>
  <si>
    <t>score 2</t>
  </si>
  <si>
    <t>Totaal per ingrediënt</t>
  </si>
  <si>
    <t>score 3</t>
  </si>
  <si>
    <t>score 4</t>
  </si>
  <si>
    <t>score 5</t>
  </si>
  <si>
    <t>score 6</t>
  </si>
  <si>
    <t>score 7</t>
  </si>
  <si>
    <t>ingrediënt 1</t>
  </si>
  <si>
    <t>ingrediënt 2</t>
  </si>
  <si>
    <t>ingrediënt 3</t>
  </si>
  <si>
    <t>ingrediënt 4</t>
  </si>
  <si>
    <t>ingrediënt 5</t>
  </si>
  <si>
    <t>ingrediënt 6</t>
  </si>
  <si>
    <t>ingrediënt 7</t>
  </si>
  <si>
    <t>ingrediënt 8</t>
  </si>
  <si>
    <t>ingrediënt 9</t>
  </si>
  <si>
    <t>ingrediënt 10</t>
  </si>
  <si>
    <t>alarm!</t>
  </si>
  <si>
    <t>Fairtrade</t>
  </si>
  <si>
    <t>D-meter</t>
  </si>
  <si>
    <t>bevat geen vis of vlees</t>
  </si>
  <si>
    <t>bevat minder dan 100 gram vlees/vis/persoon</t>
  </si>
  <si>
    <t>bevat meer dan 100 gram vlees/vis/persoon</t>
  </si>
  <si>
    <t>Bewaarmethode</t>
  </si>
  <si>
    <t>bewaarmethode</t>
  </si>
  <si>
    <t>vers</t>
  </si>
  <si>
    <t>niet vers</t>
  </si>
  <si>
    <t>Score:</t>
  </si>
  <si>
    <t>2. Algemeen: mijn gerecht</t>
  </si>
  <si>
    <t>1. Aantal ingrediënten</t>
  </si>
  <si>
    <t>3. Vul onderstaande tabel in voor alle ingrediënten</t>
  </si>
  <si>
    <t>score 8</t>
  </si>
  <si>
    <t>score 9</t>
  </si>
  <si>
    <t>score 10</t>
  </si>
  <si>
    <t>moet beter!</t>
  </si>
  <si>
    <t>laag D-gehalte</t>
  </si>
  <si>
    <t>zeer hoog
D-gehalte</t>
  </si>
  <si>
    <t>goed 
D-gehalte</t>
  </si>
  <si>
    <t>onvoldoende
D-gehalte</t>
  </si>
  <si>
    <t>D-gehalte</t>
  </si>
  <si>
    <t>Oorspong</t>
  </si>
  <si>
    <t xml:space="preserve">http://www.goedevis.nl/project/userfiles/PapierenviswijzerUitknipDownload2011LC.pdf </t>
  </si>
  <si>
    <t>Seizoensproduct (*)</t>
  </si>
  <si>
    <t>(*) gebruik hiervoor de groenten- en fruitkalender</t>
  </si>
  <si>
    <t>Indien je vis gebruikt kan volgende kijkwijzer 
jou zeker helpen bij het kiezen van de vissoort.</t>
  </si>
  <si>
    <r>
      <t>kleiner of gelijk aan 10m</t>
    </r>
    <r>
      <rPr>
        <vertAlign val="superscript"/>
        <sz val="10"/>
        <color theme="1"/>
        <rFont val="Calibri"/>
        <family val="2"/>
        <scheme val="minor"/>
      </rPr>
      <t>2</t>
    </r>
  </si>
  <si>
    <r>
      <t>tussen 10m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en 20 m</t>
    </r>
    <r>
      <rPr>
        <vertAlign val="superscript"/>
        <sz val="10"/>
        <color theme="1"/>
        <rFont val="Calibri"/>
        <family val="2"/>
        <scheme val="minor"/>
      </rPr>
      <t>2</t>
    </r>
  </si>
  <si>
    <r>
      <t>tussen 20m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en 30 m</t>
    </r>
    <r>
      <rPr>
        <vertAlign val="superscript"/>
        <sz val="10"/>
        <color theme="1"/>
        <rFont val="Calibri"/>
        <family val="2"/>
        <scheme val="minor"/>
      </rPr>
      <t>2</t>
    </r>
  </si>
  <si>
    <r>
      <t>hoger dan 30m</t>
    </r>
    <r>
      <rPr>
        <vertAlign val="superscript"/>
        <sz val="10"/>
        <color theme="1"/>
        <rFont val="Calibri"/>
        <family val="2"/>
        <scheme val="minor"/>
      </rPr>
      <t>2</t>
    </r>
  </si>
  <si>
    <t>de voetafdrukcalculator</t>
  </si>
  <si>
    <t xml:space="preserve">Gebruik hiervoor de voetafdrukcalculator. </t>
  </si>
  <si>
    <t xml:space="preserve">Vul de waarde hier in. </t>
  </si>
  <si>
    <t>4. Bereken de ecologische voetafdruk.</t>
  </si>
  <si>
    <t>Milieuvriendelijk geteeld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</si>
</sst>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36"/>
      <color rgb="FF308406"/>
      <name val="Calibri"/>
      <family val="2"/>
      <scheme val="minor"/>
    </font>
    <font>
      <sz val="11"/>
      <color rgb="FF99FF66"/>
      <name val="Calibri"/>
      <family val="2"/>
      <scheme val="minor"/>
    </font>
    <font>
      <b/>
      <sz val="11"/>
      <color rgb="FF308406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92D05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36"/>
      <color rgb="FFC0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u/>
      <sz val="9.25"/>
      <color theme="10"/>
      <name val="Calibri"/>
      <family val="2"/>
    </font>
    <font>
      <u/>
      <sz val="14"/>
      <color theme="10"/>
      <name val="Calibri"/>
      <family val="2"/>
    </font>
    <font>
      <u/>
      <sz val="12"/>
      <color theme="10"/>
      <name val="Calibri"/>
      <family val="2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8406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ck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indexed="64"/>
      </top>
      <bottom/>
      <diagonal/>
    </border>
    <border>
      <left style="thick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ck">
        <color rgb="FFC00000"/>
      </right>
      <top/>
      <bottom style="thin">
        <color rgb="FFC00000"/>
      </bottom>
      <diagonal/>
    </border>
    <border>
      <left style="thick">
        <color rgb="FFC00000"/>
      </left>
      <right/>
      <top style="thick">
        <color rgb="FFC00000"/>
      </top>
      <bottom style="thin">
        <color rgb="FFC00000"/>
      </bottom>
      <diagonal/>
    </border>
    <border>
      <left/>
      <right style="thick">
        <color rgb="FFC00000"/>
      </right>
      <top style="thick">
        <color rgb="FFC00000"/>
      </top>
      <bottom style="thin">
        <color rgb="FFC00000"/>
      </bottom>
      <diagonal/>
    </border>
    <border>
      <left style="medium">
        <color rgb="FF308406"/>
      </left>
      <right style="medium">
        <color rgb="FF308406"/>
      </right>
      <top style="medium">
        <color rgb="FF308406"/>
      </top>
      <bottom style="medium">
        <color rgb="FF308406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ck">
        <color rgb="FFC00000"/>
      </left>
      <right/>
      <top style="thick">
        <color rgb="FFC00000"/>
      </top>
      <bottom style="thick">
        <color rgb="FFC00000"/>
      </bottom>
      <diagonal/>
    </border>
    <border>
      <left/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/>
      <bottom style="thick">
        <color rgb="FFC00000"/>
      </bottom>
      <diagonal/>
    </border>
    <border>
      <left style="medium">
        <color rgb="FFFF0000"/>
      </left>
      <right/>
      <top/>
      <bottom/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0" fillId="3" borderId="0" xfId="0" applyFill="1"/>
    <xf numFmtId="0" fontId="0" fillId="3" borderId="0" xfId="0" applyFill="1" applyAlignment="1">
      <alignment wrapText="1"/>
    </xf>
    <xf numFmtId="0" fontId="2" fillId="3" borderId="0" xfId="0" applyFont="1" applyFill="1" applyAlignment="1">
      <alignment horizontal="right"/>
    </xf>
    <xf numFmtId="0" fontId="0" fillId="3" borderId="0" xfId="0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wrapText="1"/>
    </xf>
    <xf numFmtId="0" fontId="4" fillId="3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top"/>
    </xf>
    <xf numFmtId="0" fontId="3" fillId="3" borderId="8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/>
    </xf>
    <xf numFmtId="0" fontId="0" fillId="3" borderId="5" xfId="0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0" fillId="3" borderId="0" xfId="0" applyFill="1" applyAlignment="1">
      <alignment horizontal="center" vertical="top"/>
    </xf>
    <xf numFmtId="0" fontId="1" fillId="3" borderId="3" xfId="0" applyFont="1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 wrapText="1"/>
    </xf>
    <xf numFmtId="9" fontId="2" fillId="3" borderId="11" xfId="1" applyFont="1" applyFill="1" applyBorder="1" applyAlignment="1">
      <alignment horizontal="center"/>
    </xf>
    <xf numFmtId="0" fontId="13" fillId="3" borderId="0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top" wrapText="1"/>
    </xf>
    <xf numFmtId="9" fontId="0" fillId="3" borderId="0" xfId="1" applyFont="1" applyFill="1"/>
    <xf numFmtId="0" fontId="2" fillId="3" borderId="0" xfId="0" applyFont="1" applyFill="1" applyAlignment="1">
      <alignment vertical="top"/>
    </xf>
    <xf numFmtId="0" fontId="16" fillId="3" borderId="1" xfId="0" applyFont="1" applyFill="1" applyBorder="1" applyAlignment="1">
      <alignment horizontal="center" vertical="top" wrapText="1"/>
    </xf>
    <xf numFmtId="0" fontId="13" fillId="3" borderId="0" xfId="0" applyFont="1" applyFill="1" applyBorder="1" applyAlignment="1">
      <alignment vertical="top"/>
    </xf>
    <xf numFmtId="0" fontId="13" fillId="3" borderId="0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top" wrapText="1"/>
    </xf>
    <xf numFmtId="0" fontId="0" fillId="3" borderId="1" xfId="0" applyFont="1" applyFill="1" applyBorder="1" applyAlignment="1">
      <alignment horizontal="center" vertical="top"/>
    </xf>
    <xf numFmtId="0" fontId="0" fillId="3" borderId="1" xfId="0" applyFill="1" applyBorder="1" applyAlignment="1">
      <alignment horizontal="left" vertical="top" wrapText="1"/>
    </xf>
    <xf numFmtId="0" fontId="17" fillId="3" borderId="0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right" vertical="top"/>
    </xf>
    <xf numFmtId="0" fontId="6" fillId="3" borderId="12" xfId="0" applyFont="1" applyFill="1" applyBorder="1" applyAlignment="1">
      <alignment horizontal="center" vertical="top"/>
    </xf>
    <xf numFmtId="0" fontId="0" fillId="6" borderId="0" xfId="0" applyFill="1"/>
    <xf numFmtId="0" fontId="0" fillId="6" borderId="0" xfId="0" applyFill="1" applyBorder="1"/>
    <xf numFmtId="0" fontId="9" fillId="6" borderId="0" xfId="0" applyFont="1" applyFill="1" applyAlignment="1">
      <alignment horizontal="left" vertical="top" wrapText="1"/>
    </xf>
    <xf numFmtId="0" fontId="12" fillId="6" borderId="0" xfId="0" applyFont="1" applyFill="1" applyAlignment="1">
      <alignment horizontal="left" vertical="top" wrapText="1"/>
    </xf>
    <xf numFmtId="0" fontId="18" fillId="6" borderId="0" xfId="0" applyFont="1" applyFill="1" applyBorder="1"/>
    <xf numFmtId="0" fontId="10" fillId="6" borderId="0" xfId="0" applyFont="1" applyFill="1" applyAlignment="1">
      <alignment horizontal="left" wrapText="1"/>
    </xf>
    <xf numFmtId="0" fontId="11" fillId="6" borderId="0" xfId="0" applyFont="1" applyFill="1"/>
    <xf numFmtId="0" fontId="11" fillId="6" borderId="0" xfId="0" applyFont="1" applyFill="1" applyAlignment="1">
      <alignment horizontal="left"/>
    </xf>
    <xf numFmtId="9" fontId="2" fillId="3" borderId="0" xfId="1" applyFont="1" applyFill="1" applyBorder="1" applyAlignment="1">
      <alignment horizontal="center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8" fillId="4" borderId="7" xfId="0" applyFont="1" applyFill="1" applyBorder="1" applyAlignment="1" applyProtection="1">
      <alignment horizontal="center" vertical="top"/>
      <protection locked="0"/>
    </xf>
    <xf numFmtId="0" fontId="15" fillId="5" borderId="4" xfId="0" applyFont="1" applyFill="1" applyBorder="1" applyAlignment="1" applyProtection="1">
      <alignment horizontal="center" vertical="top" wrapText="1"/>
      <protection locked="0"/>
    </xf>
    <xf numFmtId="0" fontId="0" fillId="5" borderId="4" xfId="0" applyFill="1" applyBorder="1" applyAlignment="1" applyProtection="1">
      <alignment horizontal="center" vertical="top" wrapText="1"/>
      <protection locked="0"/>
    </xf>
    <xf numFmtId="0" fontId="20" fillId="3" borderId="0" xfId="2" applyFont="1" applyFill="1" applyAlignment="1" applyProtection="1"/>
    <xf numFmtId="0" fontId="22" fillId="3" borderId="1" xfId="0" applyFont="1" applyFill="1" applyBorder="1" applyAlignment="1">
      <alignment horizontal="center" vertical="top" wrapText="1"/>
    </xf>
    <xf numFmtId="0" fontId="22" fillId="3" borderId="0" xfId="0" applyFont="1" applyFill="1" applyBorder="1" applyAlignment="1">
      <alignment horizontal="center" vertical="top" wrapText="1"/>
    </xf>
    <xf numFmtId="0" fontId="25" fillId="4" borderId="6" xfId="0" applyFont="1" applyFill="1" applyBorder="1" applyAlignment="1">
      <alignment horizontal="center" vertical="top" wrapText="1"/>
    </xf>
    <xf numFmtId="0" fontId="24" fillId="4" borderId="0" xfId="0" applyFont="1" applyFill="1" applyBorder="1" applyAlignment="1">
      <alignment horizontal="center" vertical="top"/>
    </xf>
    <xf numFmtId="0" fontId="20" fillId="3" borderId="0" xfId="2" applyFont="1" applyFill="1" applyAlignment="1" applyProtection="1">
      <alignment vertical="top"/>
    </xf>
    <xf numFmtId="0" fontId="17" fillId="3" borderId="0" xfId="0" applyFont="1" applyFill="1" applyBorder="1" applyAlignment="1">
      <alignment vertical="top" wrapText="1"/>
    </xf>
    <xf numFmtId="0" fontId="21" fillId="0" borderId="16" xfId="2" applyFont="1" applyBorder="1" applyAlignment="1" applyProtection="1">
      <alignment vertical="top"/>
    </xf>
    <xf numFmtId="0" fontId="13" fillId="2" borderId="15" xfId="0" applyFont="1" applyFill="1" applyBorder="1" applyAlignment="1" applyProtection="1">
      <alignment horizontal="center" vertical="top"/>
      <protection locked="0"/>
    </xf>
    <xf numFmtId="0" fontId="13" fillId="3" borderId="12" xfId="0" applyFont="1" applyFill="1" applyBorder="1" applyAlignment="1">
      <alignment horizontal="center" vertical="top"/>
    </xf>
    <xf numFmtId="0" fontId="7" fillId="3" borderId="0" xfId="0" applyFont="1" applyFill="1" applyAlignment="1">
      <alignment horizontal="center"/>
    </xf>
    <xf numFmtId="0" fontId="17" fillId="3" borderId="17" xfId="0" applyFont="1" applyFill="1" applyBorder="1" applyAlignment="1">
      <alignment horizontal="left" vertical="top" wrapText="1"/>
    </xf>
    <xf numFmtId="0" fontId="17" fillId="3" borderId="0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0" fontId="14" fillId="3" borderId="0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 vertical="top" wrapText="1"/>
    </xf>
    <xf numFmtId="0" fontId="6" fillId="3" borderId="10" xfId="0" applyFont="1" applyFill="1" applyBorder="1" applyAlignment="1">
      <alignment horizontal="center" vertical="top" wrapText="1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</cellXfs>
  <cellStyles count="3">
    <cellStyle name="Hyperlink" xfId="2" builtinId="8"/>
    <cellStyle name="Procent" xfId="1" builtinId="5"/>
    <cellStyle name="Standaard" xfId="0" builtinId="0"/>
  </cellStyles>
  <dxfs count="0"/>
  <tableStyles count="0" defaultTableStyle="TableStyleMedium9" defaultPivotStyle="PivotStyleLight16"/>
  <colors>
    <mruColors>
      <color rgb="FF308406"/>
      <color rgb="FF99FF66"/>
      <color rgb="FF070C1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autoTitleDeleted val="1"/>
    <c:plotArea>
      <c:layout>
        <c:manualLayout>
          <c:layoutTarget val="inner"/>
          <c:xMode val="edge"/>
          <c:yMode val="edge"/>
          <c:x val="0.49366766047448074"/>
          <c:y val="0.13932032557920471"/>
          <c:w val="0.20859771169380525"/>
          <c:h val="0.80618994403839861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meter!$A$2</c:f>
              <c:strCache>
                <c:ptCount val="1"/>
                <c:pt idx="0">
                  <c:v>D-gehalte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trendline>
            <c:trendlineType val="linear"/>
          </c:trendline>
          <c:val>
            <c:numRef>
              <c:f>meter!$B$2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/>
        <c:gapWidth val="161"/>
        <c:axId val="61718528"/>
        <c:axId val="61720064"/>
      </c:barChart>
      <c:catAx>
        <c:axId val="61718528"/>
        <c:scaling>
          <c:orientation val="minMax"/>
        </c:scaling>
        <c:delete val="1"/>
        <c:axPos val="b"/>
        <c:tickLblPos val="none"/>
        <c:crossAx val="61720064"/>
        <c:crosses val="autoZero"/>
        <c:auto val="1"/>
        <c:lblAlgn val="ctr"/>
        <c:lblOffset val="100"/>
      </c:catAx>
      <c:valAx>
        <c:axId val="61720064"/>
        <c:scaling>
          <c:orientation val="minMax"/>
          <c:max val="1"/>
          <c:min val="0"/>
        </c:scaling>
        <c:axPos val="l"/>
        <c:majorGridlines/>
        <c:numFmt formatCode="0%" sourceLinked="0"/>
        <c:tickLblPos val="nextTo"/>
        <c:crossAx val="61718528"/>
        <c:crosses val="autoZero"/>
        <c:crossBetween val="between"/>
      </c:valAx>
    </c:plotArea>
    <c:plotVisOnly val="1"/>
    <c:dispBlanksAs val="gap"/>
  </c:chart>
  <c:spPr>
    <a:noFill/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image" Target="../media/image6.jpeg"/><Relationship Id="rId2" Type="http://schemas.openxmlformats.org/officeDocument/2006/relationships/image" Target="../media/image1.jpeg"/><Relationship Id="rId1" Type="http://schemas.openxmlformats.org/officeDocument/2006/relationships/hyperlink" Target="#meter!A1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tro!A1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657225</xdr:colOff>
      <xdr:row>18</xdr:row>
      <xdr:rowOff>47625</xdr:rowOff>
    </xdr:from>
    <xdr:to>
      <xdr:col>5</xdr:col>
      <xdr:colOff>285750</xdr:colOff>
      <xdr:row>22</xdr:row>
      <xdr:rowOff>95250</xdr:rowOff>
    </xdr:to>
    <xdr:sp macro="" textlink="">
      <xdr:nvSpPr>
        <xdr:cNvPr id="3" name="Ovaal 2">
          <a:hlinkClick xmlns:r="http://schemas.openxmlformats.org/officeDocument/2006/relationships" r:id="rId1"/>
        </xdr:cNvPr>
        <xdr:cNvSpPr/>
      </xdr:nvSpPr>
      <xdr:spPr>
        <a:xfrm>
          <a:off x="3943350" y="3686175"/>
          <a:ext cx="1819275" cy="809625"/>
        </a:xfrm>
        <a:prstGeom prst="ellipse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nl-BE" sz="1400" b="1">
              <a:solidFill>
                <a:schemeClr val="bg1"/>
              </a:solidFill>
            </a:rPr>
            <a:t>ga naar de meter</a:t>
          </a:r>
        </a:p>
      </xdr:txBody>
    </xdr:sp>
    <xdr:clientData/>
  </xdr:twoCellAnchor>
  <xdr:twoCellAnchor editAs="oneCell">
    <xdr:from>
      <xdr:col>8</xdr:col>
      <xdr:colOff>276225</xdr:colOff>
      <xdr:row>15</xdr:row>
      <xdr:rowOff>0</xdr:rowOff>
    </xdr:from>
    <xdr:to>
      <xdr:col>9</xdr:col>
      <xdr:colOff>9525</xdr:colOff>
      <xdr:row>19</xdr:row>
      <xdr:rowOff>171450</xdr:rowOff>
    </xdr:to>
    <xdr:pic>
      <xdr:nvPicPr>
        <xdr:cNvPr id="8" name="il_fi" descr="http://us.123rf.com/400wm/400/400/notkoo2008/notkoo20081101/notkoo2008110100335/8639207-cartoon-groenten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3250" t="67869" r="25000"/>
        <a:stretch>
          <a:fillRect/>
        </a:stretch>
      </xdr:blipFill>
      <xdr:spPr bwMode="auto">
        <a:xfrm>
          <a:off x="5153025" y="3067050"/>
          <a:ext cx="828675" cy="9334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600075</xdr:colOff>
      <xdr:row>4</xdr:row>
      <xdr:rowOff>123825</xdr:rowOff>
    </xdr:from>
    <xdr:to>
      <xdr:col>1</xdr:col>
      <xdr:colOff>314325</xdr:colOff>
      <xdr:row>9</xdr:row>
      <xdr:rowOff>171450</xdr:rowOff>
    </xdr:to>
    <xdr:pic>
      <xdr:nvPicPr>
        <xdr:cNvPr id="10" name="il_fi" descr="http://us.123rf.com/400wm/400/400/notkoo2008/notkoo20081101/notkoo2008110100335/8639207-cartoon-groenten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78750" t="30820" b="34754"/>
        <a:stretch>
          <a:fillRect/>
        </a:stretch>
      </xdr:blipFill>
      <xdr:spPr bwMode="auto">
        <a:xfrm>
          <a:off x="600075" y="695325"/>
          <a:ext cx="809625" cy="10001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447675</xdr:colOff>
      <xdr:row>12</xdr:row>
      <xdr:rowOff>47625</xdr:rowOff>
    </xdr:from>
    <xdr:to>
      <xdr:col>7</xdr:col>
      <xdr:colOff>228600</xdr:colOff>
      <xdr:row>16</xdr:row>
      <xdr:rowOff>47625</xdr:rowOff>
    </xdr:to>
    <xdr:pic>
      <xdr:nvPicPr>
        <xdr:cNvPr id="11" name="il_fi" descr="http://us.123rf.com/400wm/400/400/notkoo2008/notkoo20081101/notkoo2008110100335/8639207-cartoon-groenten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36393" r="77000" b="37377"/>
        <a:stretch>
          <a:fillRect/>
        </a:stretch>
      </xdr:blipFill>
      <xdr:spPr bwMode="auto">
        <a:xfrm>
          <a:off x="4105275" y="2543175"/>
          <a:ext cx="876300" cy="7620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552450</xdr:colOff>
      <xdr:row>11</xdr:row>
      <xdr:rowOff>9525</xdr:rowOff>
    </xdr:from>
    <xdr:to>
      <xdr:col>8</xdr:col>
      <xdr:colOff>419100</xdr:colOff>
      <xdr:row>15</xdr:row>
      <xdr:rowOff>161925</xdr:rowOff>
    </xdr:to>
    <xdr:pic>
      <xdr:nvPicPr>
        <xdr:cNvPr id="13" name="il_fi" descr="http://us.123rf.com/400wm/400/400/notkoo2008/notkoo20081101/notkoo2008110100335/8639207-cartoon-groenten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2750" r="22000" b="68525"/>
        <a:stretch>
          <a:fillRect/>
        </a:stretch>
      </xdr:blipFill>
      <xdr:spPr bwMode="auto">
        <a:xfrm>
          <a:off x="8220075" y="2505075"/>
          <a:ext cx="962025" cy="914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600075</xdr:colOff>
      <xdr:row>14</xdr:row>
      <xdr:rowOff>142875</xdr:rowOff>
    </xdr:from>
    <xdr:to>
      <xdr:col>1</xdr:col>
      <xdr:colOff>371475</xdr:colOff>
      <xdr:row>19</xdr:row>
      <xdr:rowOff>57150</xdr:rowOff>
    </xdr:to>
    <xdr:pic>
      <xdr:nvPicPr>
        <xdr:cNvPr id="14" name="il_fi" descr="http://us.123rf.com/400wm/400/400/notkoo2008/notkoo20081101/notkoo2008110100335/8639207-cartoon-groenten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5500" r="51750" b="70164"/>
        <a:stretch>
          <a:fillRect/>
        </a:stretch>
      </xdr:blipFill>
      <xdr:spPr bwMode="auto">
        <a:xfrm>
          <a:off x="600075" y="3019425"/>
          <a:ext cx="866775" cy="8667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228600</xdr:colOff>
      <xdr:row>8</xdr:row>
      <xdr:rowOff>104775</xdr:rowOff>
    </xdr:from>
    <xdr:to>
      <xdr:col>0</xdr:col>
      <xdr:colOff>952500</xdr:colOff>
      <xdr:row>13</xdr:row>
      <xdr:rowOff>114300</xdr:rowOff>
    </xdr:to>
    <xdr:pic>
      <xdr:nvPicPr>
        <xdr:cNvPr id="15" name="il_fi" descr="http://us.123rf.com/400wm/400/400/notkoo2008/notkoo20081101/notkoo2008110100335/8639207-cartoon-groenten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81000" b="66885"/>
        <a:stretch>
          <a:fillRect/>
        </a:stretch>
      </xdr:blipFill>
      <xdr:spPr bwMode="auto">
        <a:xfrm>
          <a:off x="228600" y="1838325"/>
          <a:ext cx="723900" cy="96202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95251</xdr:colOff>
      <xdr:row>19</xdr:row>
      <xdr:rowOff>47625</xdr:rowOff>
    </xdr:from>
    <xdr:to>
      <xdr:col>9</xdr:col>
      <xdr:colOff>852921</xdr:colOff>
      <xdr:row>23</xdr:row>
      <xdr:rowOff>0</xdr:rowOff>
    </xdr:to>
    <xdr:pic>
      <xdr:nvPicPr>
        <xdr:cNvPr id="2060" name="il_fi" descr="http://www.vectorsdownload.com/uploads/091015/1_203120_1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66856" t="-206" b="66255"/>
        <a:stretch>
          <a:fillRect/>
        </a:stretch>
      </xdr:blipFill>
      <xdr:spPr bwMode="auto">
        <a:xfrm>
          <a:off x="5581651" y="3876675"/>
          <a:ext cx="757670" cy="71437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380999</xdr:colOff>
      <xdr:row>17</xdr:row>
      <xdr:rowOff>156998</xdr:rowOff>
    </xdr:from>
    <xdr:to>
      <xdr:col>7</xdr:col>
      <xdr:colOff>1076324</xdr:colOff>
      <xdr:row>21</xdr:row>
      <xdr:rowOff>114300</xdr:rowOff>
    </xdr:to>
    <xdr:pic>
      <xdr:nvPicPr>
        <xdr:cNvPr id="2061" name="il_fi" descr="http://www.vectorsdownload.com/uploads/091015/1_203120_1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t="62963" r="67045"/>
        <a:stretch>
          <a:fillRect/>
        </a:stretch>
      </xdr:blipFill>
      <xdr:spPr bwMode="auto">
        <a:xfrm>
          <a:off x="8048624" y="3605048"/>
          <a:ext cx="695325" cy="719302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473075</xdr:colOff>
      <xdr:row>8</xdr:row>
      <xdr:rowOff>95250</xdr:rowOff>
    </xdr:from>
    <xdr:to>
      <xdr:col>2</xdr:col>
      <xdr:colOff>38100</xdr:colOff>
      <xdr:row>13</xdr:row>
      <xdr:rowOff>19050</xdr:rowOff>
    </xdr:to>
    <xdr:pic>
      <xdr:nvPicPr>
        <xdr:cNvPr id="2062" name="il_fi" descr="http://www.vectorsdownload.com/uploads/091015/1_203120_1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t="3490" r="81439" b="69753"/>
        <a:stretch>
          <a:fillRect/>
        </a:stretch>
      </xdr:blipFill>
      <xdr:spPr bwMode="auto">
        <a:xfrm>
          <a:off x="1568450" y="1828800"/>
          <a:ext cx="660400" cy="8763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159388</xdr:colOff>
      <xdr:row>4</xdr:row>
      <xdr:rowOff>9525</xdr:rowOff>
    </xdr:from>
    <xdr:to>
      <xdr:col>2</xdr:col>
      <xdr:colOff>1019175</xdr:colOff>
      <xdr:row>7</xdr:row>
      <xdr:rowOff>114300</xdr:rowOff>
    </xdr:to>
    <xdr:pic>
      <xdr:nvPicPr>
        <xdr:cNvPr id="2065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350138" y="581025"/>
          <a:ext cx="859787" cy="6762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866775</xdr:colOff>
      <xdr:row>16</xdr:row>
      <xdr:rowOff>133540</xdr:rowOff>
    </xdr:from>
    <xdr:to>
      <xdr:col>2</xdr:col>
      <xdr:colOff>514350</xdr:colOff>
      <xdr:row>20</xdr:row>
      <xdr:rowOff>47625</xdr:rowOff>
    </xdr:to>
    <xdr:pic>
      <xdr:nvPicPr>
        <xdr:cNvPr id="2072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 b="11650"/>
        <a:stretch>
          <a:fillRect/>
        </a:stretch>
      </xdr:blipFill>
      <xdr:spPr bwMode="auto">
        <a:xfrm>
          <a:off x="1962150" y="3391090"/>
          <a:ext cx="742950" cy="6760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</xdr:col>
      <xdr:colOff>1066800</xdr:colOff>
      <xdr:row>4</xdr:row>
      <xdr:rowOff>95248</xdr:rowOff>
    </xdr:from>
    <xdr:to>
      <xdr:col>5</xdr:col>
      <xdr:colOff>1066800</xdr:colOff>
      <xdr:row>17</xdr:row>
      <xdr:rowOff>28575</xdr:rowOff>
    </xdr:to>
    <xdr:sp macro="" textlink="">
      <xdr:nvSpPr>
        <xdr:cNvPr id="16" name="Tekstvak 15"/>
        <xdr:cNvSpPr txBox="1"/>
      </xdr:nvSpPr>
      <xdr:spPr>
        <a:xfrm>
          <a:off x="3257550" y="1066798"/>
          <a:ext cx="3286125" cy="2409827"/>
        </a:xfrm>
        <a:prstGeom prst="rect">
          <a:avLst/>
        </a:prstGeom>
        <a:solidFill>
          <a:schemeClr val="lt1"/>
        </a:solidFill>
        <a:ln w="19050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nl-BE" sz="1100" b="1"/>
            <a:t>Werkwijze</a:t>
          </a:r>
          <a:r>
            <a:rPr lang="nl-BE" sz="1100"/>
            <a:t>:</a:t>
          </a:r>
        </a:p>
        <a:p>
          <a:r>
            <a:rPr lang="nl-BE" sz="1100"/>
            <a:t>1. Vul het aantal ingrediënten in het lichtroze vak in.</a:t>
          </a:r>
        </a:p>
        <a:p>
          <a:r>
            <a:rPr lang="nl-BE" sz="1100"/>
            <a:t>2. Vul in of je gerecht </a:t>
          </a:r>
          <a:r>
            <a:rPr lang="nl-BE" sz="1100" baseline="0"/>
            <a:t> vlees of vis bevat. Klik hiervoor op het  lichtroze vak en gebruik het pijltje om je keuze  te maken. </a:t>
          </a:r>
        </a:p>
        <a:p>
          <a:r>
            <a:rPr lang="nl-BE" sz="1100"/>
            <a:t>3. In het dondergroene vak vul je de</a:t>
          </a:r>
          <a:r>
            <a:rPr lang="nl-BE" sz="1100" baseline="0"/>
            <a:t> naam van het ingrediënt in. </a:t>
          </a:r>
        </a:p>
        <a:p>
          <a:r>
            <a:rPr lang="nl-BE" sz="1100" baseline="0"/>
            <a:t>In diezelfde kolom duid je in de lichtgroene vakken de waarde  voor elk criterium aan.</a:t>
          </a:r>
        </a:p>
        <a:p>
          <a:r>
            <a:rPr lang="nl-BE" sz="1100" baseline="0"/>
            <a:t>4. Bereken de ecologische voetafdruk en vul de waarde in.</a:t>
          </a:r>
        </a:p>
        <a:p>
          <a:endParaRPr lang="nl-BE" sz="1100"/>
        </a:p>
        <a:p>
          <a:r>
            <a:rPr lang="nl-BE" sz="1100"/>
            <a:t>Smakelijk!</a:t>
          </a:r>
        </a:p>
      </xdr:txBody>
    </xdr:sp>
    <xdr:clientData/>
  </xdr:twoCellAnchor>
  <xdr:twoCellAnchor>
    <xdr:from>
      <xdr:col>2</xdr:col>
      <xdr:colOff>381000</xdr:colOff>
      <xdr:row>0</xdr:row>
      <xdr:rowOff>104775</xdr:rowOff>
    </xdr:from>
    <xdr:to>
      <xdr:col>6</xdr:col>
      <xdr:colOff>771525</xdr:colOff>
      <xdr:row>2</xdr:row>
      <xdr:rowOff>180975</xdr:rowOff>
    </xdr:to>
    <xdr:sp macro="" textlink="">
      <xdr:nvSpPr>
        <xdr:cNvPr id="17" name="Tekstvak 16"/>
        <xdr:cNvSpPr txBox="1"/>
      </xdr:nvSpPr>
      <xdr:spPr>
        <a:xfrm>
          <a:off x="2571750" y="104775"/>
          <a:ext cx="477202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nl-BE" sz="1100">
              <a:solidFill>
                <a:srgbClr val="308406"/>
              </a:solidFill>
            </a:rPr>
            <a:t>Dit is een niet wetenschappelijk</a:t>
          </a:r>
          <a:r>
            <a:rPr lang="nl-BE" sz="1100" baseline="0">
              <a:solidFill>
                <a:srgbClr val="308406"/>
              </a:solidFill>
            </a:rPr>
            <a:t> intrument om bij benadering na te gaan of een recept al dan niet als duurzaam kan beschouwd worden.</a:t>
          </a:r>
          <a:endParaRPr lang="nl-BE" sz="1100">
            <a:solidFill>
              <a:srgbClr val="308406"/>
            </a:solidFill>
          </a:endParaRPr>
        </a:p>
      </xdr:txBody>
    </xdr:sp>
    <xdr:clientData/>
  </xdr:twoCellAnchor>
  <xdr:twoCellAnchor editAs="oneCell">
    <xdr:from>
      <xdr:col>7</xdr:col>
      <xdr:colOff>400050</xdr:colOff>
      <xdr:row>0</xdr:row>
      <xdr:rowOff>57150</xdr:rowOff>
    </xdr:from>
    <xdr:to>
      <xdr:col>9</xdr:col>
      <xdr:colOff>723900</xdr:colOff>
      <xdr:row>8</xdr:row>
      <xdr:rowOff>19050</xdr:rowOff>
    </xdr:to>
    <xdr:pic>
      <xdr:nvPicPr>
        <xdr:cNvPr id="18" name="Afbeelding 17" descr="webquestlogo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8067675" y="57150"/>
          <a:ext cx="2514600" cy="1885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301424</xdr:colOff>
      <xdr:row>0</xdr:row>
      <xdr:rowOff>92717</xdr:rowOff>
    </xdr:from>
    <xdr:to>
      <xdr:col>0</xdr:col>
      <xdr:colOff>1130099</xdr:colOff>
      <xdr:row>18</xdr:row>
      <xdr:rowOff>0</xdr:rowOff>
    </xdr:to>
    <xdr:graphicFrame macro="">
      <xdr:nvGraphicFramePr>
        <xdr:cNvPr id="4" name="Grafiek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523875</xdr:colOff>
      <xdr:row>0</xdr:row>
      <xdr:rowOff>71438</xdr:rowOff>
    </xdr:from>
    <xdr:to>
      <xdr:col>16</xdr:col>
      <xdr:colOff>571500</xdr:colOff>
      <xdr:row>3</xdr:row>
      <xdr:rowOff>559594</xdr:rowOff>
    </xdr:to>
    <xdr:sp macro="" textlink="">
      <xdr:nvSpPr>
        <xdr:cNvPr id="3" name="Ovaal 2">
          <a:hlinkClick xmlns:r="http://schemas.openxmlformats.org/officeDocument/2006/relationships" r:id="rId2"/>
        </xdr:cNvPr>
        <xdr:cNvSpPr/>
      </xdr:nvSpPr>
      <xdr:spPr>
        <a:xfrm>
          <a:off x="12346781" y="71438"/>
          <a:ext cx="1428750" cy="1143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nl-BE" sz="1100"/>
            <a:t>terug</a:t>
          </a:r>
          <a:r>
            <a:rPr lang="nl-BE" sz="1100" baseline="0"/>
            <a:t> naar startblad</a:t>
          </a:r>
          <a:endParaRPr lang="nl-B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../../../../hvdbrouc/AppData/Local/Microsoft/Windows/Local%20Settings/Temp/velt_groentekalender08.pdf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goedevis.nl/project/userfiles/PapierenviswijzerUitknipDownload2011LC.pdf" TargetMode="External"/><Relationship Id="rId1" Type="http://schemas.openxmlformats.org/officeDocument/2006/relationships/hyperlink" Target="http://www.watervoetafdruk.be/treemagotchi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J60"/>
  <sheetViews>
    <sheetView tabSelected="1" workbookViewId="0">
      <selection activeCell="J12" sqref="J12"/>
    </sheetView>
  </sheetViews>
  <sheetFormatPr defaultColWidth="9.140625" defaultRowHeight="15"/>
  <cols>
    <col min="1" max="13" width="16.42578125" style="1" customWidth="1"/>
    <col min="14" max="16384" width="9.140625" style="1"/>
  </cols>
  <sheetData>
    <row r="4" spans="4:6" ht="46.5">
      <c r="D4" s="54" t="s">
        <v>40</v>
      </c>
      <c r="E4" s="54"/>
      <c r="F4" s="54"/>
    </row>
    <row r="59" spans="10:10">
      <c r="J59"/>
    </row>
    <row r="60" spans="10:10">
      <c r="J60"/>
    </row>
  </sheetData>
  <sheetProtection password="CDAA" sheet="1" objects="1" scenarios="1"/>
  <mergeCells count="1">
    <mergeCell ref="D4:F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K26"/>
  <sheetViews>
    <sheetView topLeftCell="A7" zoomScale="81" zoomScaleNormal="81" workbookViewId="0">
      <selection activeCell="D16" sqref="D16"/>
    </sheetView>
  </sheetViews>
  <sheetFormatPr defaultColWidth="9.140625" defaultRowHeight="15"/>
  <cols>
    <col min="1" max="1" width="17.140625" style="1" customWidth="1"/>
    <col min="2" max="2" width="16" style="1" customWidth="1"/>
    <col min="3" max="3" width="2.5703125" style="1" customWidth="1"/>
    <col min="4" max="4" width="36.28515625" style="1" customWidth="1"/>
    <col min="5" max="5" width="20.42578125" style="1" customWidth="1"/>
    <col min="6" max="6" width="9" style="1" customWidth="1"/>
    <col min="7" max="7" width="20.42578125" style="1" customWidth="1"/>
    <col min="8" max="8" width="7.140625" style="1" bestFit="1" customWidth="1"/>
    <col min="9" max="9" width="20.42578125" style="1" customWidth="1"/>
    <col min="10" max="10" width="7.140625" style="1" bestFit="1" customWidth="1"/>
    <col min="11" max="11" width="20.42578125" style="1" customWidth="1"/>
    <col min="12" max="12" width="7.140625" style="1" bestFit="1" customWidth="1"/>
    <col min="13" max="13" width="20.42578125" style="1" customWidth="1"/>
    <col min="14" max="14" width="7.140625" style="1" bestFit="1" customWidth="1"/>
    <col min="15" max="15" width="20.42578125" style="1" customWidth="1"/>
    <col min="16" max="16" width="7.140625" style="1" bestFit="1" customWidth="1"/>
    <col min="17" max="17" width="20.42578125" style="1" customWidth="1"/>
    <col min="18" max="18" width="7.140625" style="1" bestFit="1" customWidth="1"/>
    <col min="19" max="19" width="20.42578125" style="1" customWidth="1"/>
    <col min="20" max="20" width="7.140625" style="1" bestFit="1" customWidth="1"/>
    <col min="21" max="21" width="20.42578125" style="1" customWidth="1"/>
    <col min="22" max="22" width="7.140625" style="1" bestFit="1" customWidth="1"/>
    <col min="23" max="23" width="20.42578125" style="1" customWidth="1"/>
    <col min="24" max="24" width="7.140625" style="1" bestFit="1" customWidth="1"/>
    <col min="25" max="25" width="25.7109375" style="1" customWidth="1"/>
    <col min="26" max="26" width="21.140625" style="1" customWidth="1"/>
    <col min="27" max="27" width="8.5703125" style="1" customWidth="1"/>
    <col min="28" max="28" width="29.42578125" style="1" bestFit="1" customWidth="1"/>
    <col min="29" max="29" width="21.140625" style="2" bestFit="1" customWidth="1"/>
    <col min="30" max="30" width="17" style="2" customWidth="1"/>
    <col min="31" max="32" width="13.5703125" style="2" customWidth="1"/>
    <col min="33" max="36" width="5.5703125" style="1" customWidth="1"/>
    <col min="37" max="16384" width="9.140625" style="1"/>
  </cols>
  <sheetData>
    <row r="1" spans="1:36" ht="15" customHeight="1" thickBot="1"/>
    <row r="2" spans="1:36" ht="21.75" thickBot="1">
      <c r="A2" s="3" t="s">
        <v>60</v>
      </c>
      <c r="B2" s="17" t="str">
        <f>IF(E6=0," ",(SUM(F18,H18,J18,L18,N18,P18,R18,T18,V18,X18)+(H8*E6)+(H22*E6))/((18*E6)+(3*E6)+(3*E6)))</f>
        <v xml:space="preserve"> </v>
      </c>
      <c r="C2" s="39"/>
      <c r="D2" s="21" t="str">
        <f>IF(E6=0," ",IF(B2&lt;=25%,"moet beter",IF(B2&lt;=50%,"onvoldoende D-gehalte",IF(B2&lt;=75%,"laag D-gehalte",IF(B2&lt;100%,"goed D-gehalte","zeer hoog D-gehate! Proficiat")))))</f>
        <v xml:space="preserve"> </v>
      </c>
    </row>
    <row r="3" spans="1:36">
      <c r="E3" s="4"/>
      <c r="H3" s="20"/>
    </row>
    <row r="4" spans="1:36" ht="46.5">
      <c r="A4" s="31"/>
      <c r="B4" s="31"/>
      <c r="C4" s="39"/>
      <c r="D4" s="59" t="s">
        <v>19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5" spans="1:36" s="5" customFormat="1" ht="33.75" customHeight="1" thickBot="1">
      <c r="A5" s="32"/>
      <c r="B5" s="33" t="s">
        <v>57</v>
      </c>
      <c r="C5" s="39"/>
      <c r="AC5" s="6"/>
      <c r="AD5" s="6"/>
      <c r="AE5" s="6"/>
      <c r="AF5" s="6"/>
    </row>
    <row r="6" spans="1:36" s="5" customFormat="1" ht="38.25" customHeight="1" thickBot="1">
      <c r="A6" s="32"/>
      <c r="B6" s="33"/>
      <c r="C6" s="39"/>
      <c r="D6" s="24" t="s">
        <v>50</v>
      </c>
      <c r="E6" s="40"/>
      <c r="F6" s="28"/>
      <c r="G6" s="28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AC6" s="6"/>
      <c r="AD6" s="6"/>
      <c r="AE6" s="6"/>
      <c r="AF6" s="6"/>
    </row>
    <row r="7" spans="1:36" s="5" customFormat="1" ht="33.75" customHeight="1" thickBot="1">
      <c r="A7" s="32"/>
      <c r="B7" s="34" t="s">
        <v>58</v>
      </c>
      <c r="C7" s="39"/>
      <c r="D7" s="18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AC7" s="6"/>
      <c r="AD7" s="6"/>
      <c r="AE7" s="6"/>
      <c r="AF7" s="6"/>
    </row>
    <row r="8" spans="1:36" s="5" customFormat="1" ht="33.75" customHeight="1" thickTop="1" thickBot="1">
      <c r="A8" s="32"/>
      <c r="B8" s="33"/>
      <c r="C8" s="39"/>
      <c r="D8" s="23" t="s">
        <v>49</v>
      </c>
      <c r="E8" s="62"/>
      <c r="F8" s="63"/>
      <c r="G8" s="29" t="s">
        <v>48</v>
      </c>
      <c r="H8" s="30">
        <f>IF(E8=0,0,IF(E8=$AC8,$AG8,IF(E8=$AD8,$AH8,IF(G8=$AE8,$AI8,IF(G8=$AF8,$AJ8,0)))))</f>
        <v>0</v>
      </c>
      <c r="I8" s="55" t="s">
        <v>65</v>
      </c>
      <c r="J8" s="56"/>
      <c r="K8" s="56"/>
      <c r="L8" s="56"/>
      <c r="M8" s="56"/>
      <c r="N8" s="50"/>
      <c r="O8" s="50"/>
      <c r="Q8" s="7"/>
      <c r="R8" s="7"/>
      <c r="AC8" s="27" t="s">
        <v>41</v>
      </c>
      <c r="AD8" s="27" t="s">
        <v>42</v>
      </c>
      <c r="AE8" s="27" t="s">
        <v>43</v>
      </c>
      <c r="AF8" s="27"/>
      <c r="AG8" s="27">
        <v>3</v>
      </c>
      <c r="AH8" s="27">
        <v>2</v>
      </c>
      <c r="AI8" s="27">
        <v>0</v>
      </c>
    </row>
    <row r="9" spans="1:36" s="5" customFormat="1" ht="33.75" customHeight="1" thickTop="1" thickBot="1">
      <c r="A9" s="32"/>
      <c r="B9" s="35" t="s">
        <v>56</v>
      </c>
      <c r="C9" s="39"/>
      <c r="D9" s="18" t="s">
        <v>51</v>
      </c>
      <c r="E9" s="7"/>
      <c r="F9" s="7"/>
      <c r="G9" s="7"/>
      <c r="H9" s="7"/>
      <c r="I9" s="51" t="s">
        <v>62</v>
      </c>
      <c r="J9" s="51"/>
      <c r="K9" s="51"/>
      <c r="L9" s="51"/>
      <c r="M9" s="51"/>
      <c r="N9" s="51"/>
      <c r="O9" s="51"/>
      <c r="P9" s="51"/>
      <c r="Q9" s="51"/>
      <c r="S9" s="7"/>
      <c r="T9" s="7"/>
      <c r="U9" s="7"/>
      <c r="V9" s="7"/>
      <c r="W9" s="7"/>
      <c r="X9" s="7"/>
      <c r="AB9" s="8" t="s">
        <v>5</v>
      </c>
      <c r="AD9" s="6"/>
      <c r="AE9" s="6"/>
      <c r="AF9" s="6"/>
      <c r="AG9" s="27">
        <v>3</v>
      </c>
      <c r="AH9" s="27">
        <v>2</v>
      </c>
      <c r="AI9" s="27">
        <v>0</v>
      </c>
    </row>
    <row r="10" spans="1:36" s="5" customFormat="1" ht="33.75" customHeight="1" thickTop="1">
      <c r="A10" s="32"/>
      <c r="B10" s="32"/>
      <c r="C10" s="39"/>
      <c r="E10" s="60" t="s">
        <v>28</v>
      </c>
      <c r="F10" s="61"/>
      <c r="G10" s="60" t="s">
        <v>29</v>
      </c>
      <c r="H10" s="61"/>
      <c r="I10" s="60" t="s">
        <v>30</v>
      </c>
      <c r="J10" s="61"/>
      <c r="K10" s="60" t="s">
        <v>31</v>
      </c>
      <c r="L10" s="61"/>
      <c r="M10" s="60" t="s">
        <v>32</v>
      </c>
      <c r="N10" s="61"/>
      <c r="O10" s="60" t="s">
        <v>33</v>
      </c>
      <c r="P10" s="61"/>
      <c r="Q10" s="60" t="s">
        <v>34</v>
      </c>
      <c r="R10" s="61"/>
      <c r="S10" s="60" t="s">
        <v>35</v>
      </c>
      <c r="T10" s="61"/>
      <c r="U10" s="60" t="s">
        <v>36</v>
      </c>
      <c r="V10" s="61"/>
      <c r="W10" s="60" t="s">
        <v>37</v>
      </c>
      <c r="X10" s="61"/>
    </row>
    <row r="11" spans="1:36" ht="33.75" customHeight="1">
      <c r="A11" s="31"/>
      <c r="B11" s="31"/>
      <c r="C11" s="39"/>
      <c r="D11" s="8" t="s">
        <v>18</v>
      </c>
      <c r="E11" s="41"/>
      <c r="F11" s="9" t="s">
        <v>20</v>
      </c>
      <c r="G11" s="41"/>
      <c r="H11" s="9" t="s">
        <v>21</v>
      </c>
      <c r="I11" s="41"/>
      <c r="J11" s="9" t="s">
        <v>23</v>
      </c>
      <c r="K11" s="41"/>
      <c r="L11" s="9" t="s">
        <v>24</v>
      </c>
      <c r="M11" s="41"/>
      <c r="N11" s="9" t="s">
        <v>25</v>
      </c>
      <c r="O11" s="41"/>
      <c r="P11" s="9" t="s">
        <v>26</v>
      </c>
      <c r="Q11" s="41"/>
      <c r="R11" s="9" t="s">
        <v>27</v>
      </c>
      <c r="S11" s="41"/>
      <c r="T11" s="9" t="s">
        <v>52</v>
      </c>
      <c r="U11" s="41"/>
      <c r="V11" s="9" t="s">
        <v>53</v>
      </c>
      <c r="W11" s="41"/>
      <c r="X11" s="9" t="s">
        <v>54</v>
      </c>
      <c r="AC11" s="58" t="s">
        <v>17</v>
      </c>
      <c r="AD11" s="58"/>
      <c r="AE11" s="58"/>
      <c r="AF11" s="58"/>
      <c r="AG11" s="57" t="s">
        <v>16</v>
      </c>
      <c r="AH11" s="57"/>
      <c r="AI11" s="57"/>
      <c r="AJ11" s="57"/>
    </row>
    <row r="12" spans="1:36" ht="33.75" customHeight="1">
      <c r="A12" s="31"/>
      <c r="B12" s="36" t="s">
        <v>59</v>
      </c>
      <c r="C12" s="39"/>
      <c r="D12" s="14" t="s">
        <v>61</v>
      </c>
      <c r="E12" s="42"/>
      <c r="F12" s="11">
        <f t="shared" ref="F12:F17" si="0">IF(E12=0,0,IF(E12=$AC12,$AG12,IF(E12=$AD12,$AH12,IF(E12=$AE12,$AI12,IF(E12=$AF12,$AJ12,0)))))</f>
        <v>0</v>
      </c>
      <c r="G12" s="42"/>
      <c r="H12" s="11">
        <f t="shared" ref="H12:H17" si="1">IF(G12=0,0,IF(G12=$AC12,$AG12,IF(G12=$AD12,$AH12,IF(G12=$AE12,$AI12,IF(G12=$AF12,$AJ12,0)))))</f>
        <v>0</v>
      </c>
      <c r="I12" s="43"/>
      <c r="J12" s="11">
        <f t="shared" ref="J12:J17" si="2">IF(I12=0,0,IF(I12=$AC12,$AG12,IF(I12=$AD12,$AH12,IF(I12=$AE12,$AI12,IF(I12=$AF12,$AJ12,0)))))</f>
        <v>0</v>
      </c>
      <c r="K12" s="43"/>
      <c r="L12" s="11">
        <f t="shared" ref="L12:L17" si="3">IF(K12=0,0,IF(K12=$AC12,$AG12,IF(K12=$AD12,$AH12,IF(K12=$AE12,$AI12,IF(K12=$AF12,$AJ12,0)))))</f>
        <v>0</v>
      </c>
      <c r="M12" s="43"/>
      <c r="N12" s="11">
        <f t="shared" ref="N12:N17" si="4">IF(M12=0,0,IF(M12=$AC12,$AG12,IF(M12=$AD12,$AH12,IF(M12=$AE12,$AI12,IF(M12=$AF12,$AJ12,0)))))</f>
        <v>0</v>
      </c>
      <c r="O12" s="43"/>
      <c r="P12" s="11">
        <f t="shared" ref="P12:P17" si="5">IF(O12=0,0,IF(O12=$AC12,$AG12,IF(O12=$AD12,$AH12,IF(O12=$AE12,$AI12,IF(O12=$AF12,$AJ12,0)))))</f>
        <v>0</v>
      </c>
      <c r="Q12" s="43"/>
      <c r="R12" s="11">
        <f t="shared" ref="R12:R17" si="6">IF(Q12=0,0,IF(Q12=$AC12,$AG12,IF(Q12=$AD12,$AH12,IF(Q12=$AE12,$AI12,IF(Q12=$AF12,$AJ12,0)))))</f>
        <v>0</v>
      </c>
      <c r="S12" s="43"/>
      <c r="T12" s="11">
        <f t="shared" ref="T12:T17" si="7">IF(S12=0,0,IF(S12=$AC12,$AG12,IF(S12=$AD12,$AH12,IF(S12=$AE12,$AI12,IF(S12=$AF12,$AJ12,0)))))</f>
        <v>0</v>
      </c>
      <c r="U12" s="43"/>
      <c r="V12" s="11">
        <f t="shared" ref="V12:V17" si="8">IF(U12=0,0,IF(U12=$AC12,$AG12,IF(U12=$AD12,$AH12,IF(U12=$AE12,$AI12,IF(U12=$AF12,$AJ12,0)))))</f>
        <v>0</v>
      </c>
      <c r="W12" s="43"/>
      <c r="X12" s="11">
        <f t="shared" ref="X12:X17" si="9">IF(W12=0,0,IF(W12=$AC12,$AG12,IF(W12=$AD12,$AH12,IF(W12=$AE12,$AI12,IF(W12=$AF12,$AJ12,0)))))</f>
        <v>0</v>
      </c>
      <c r="AB12" s="8" t="s">
        <v>2</v>
      </c>
      <c r="AC12" s="22" t="s">
        <v>0</v>
      </c>
      <c r="AD12" s="22" t="s">
        <v>1</v>
      </c>
      <c r="AE12" s="22" t="s">
        <v>6</v>
      </c>
      <c r="AF12" s="25"/>
      <c r="AG12" s="26">
        <v>3</v>
      </c>
      <c r="AH12" s="26">
        <v>2</v>
      </c>
      <c r="AI12" s="26">
        <v>0</v>
      </c>
      <c r="AJ12" s="26"/>
    </row>
    <row r="13" spans="1:36" ht="33.75" customHeight="1">
      <c r="A13" s="31"/>
      <c r="B13" s="31"/>
      <c r="C13" s="39"/>
      <c r="D13" s="10" t="s">
        <v>63</v>
      </c>
      <c r="E13" s="42"/>
      <c r="F13" s="11">
        <f t="shared" si="0"/>
        <v>0</v>
      </c>
      <c r="G13" s="42"/>
      <c r="H13" s="11">
        <f t="shared" si="1"/>
        <v>0</v>
      </c>
      <c r="I13" s="43"/>
      <c r="J13" s="11">
        <f t="shared" si="2"/>
        <v>0</v>
      </c>
      <c r="K13" s="43"/>
      <c r="L13" s="11">
        <f t="shared" si="3"/>
        <v>0</v>
      </c>
      <c r="M13" s="43"/>
      <c r="N13" s="11">
        <f t="shared" si="4"/>
        <v>0</v>
      </c>
      <c r="O13" s="43"/>
      <c r="P13" s="11">
        <f t="shared" si="5"/>
        <v>0</v>
      </c>
      <c r="Q13" s="43"/>
      <c r="R13" s="11">
        <f t="shared" si="6"/>
        <v>0</v>
      </c>
      <c r="S13" s="43"/>
      <c r="T13" s="11">
        <f t="shared" si="7"/>
        <v>0</v>
      </c>
      <c r="U13" s="43"/>
      <c r="V13" s="11">
        <f t="shared" si="8"/>
        <v>0</v>
      </c>
      <c r="W13" s="43"/>
      <c r="X13" s="11">
        <f t="shared" si="9"/>
        <v>0</v>
      </c>
      <c r="AB13" s="8" t="s">
        <v>3</v>
      </c>
      <c r="AC13" s="22" t="s">
        <v>7</v>
      </c>
      <c r="AD13" s="22" t="s">
        <v>8</v>
      </c>
      <c r="AE13" s="22"/>
      <c r="AF13" s="25"/>
      <c r="AG13" s="26">
        <v>3</v>
      </c>
      <c r="AH13" s="26">
        <v>0</v>
      </c>
      <c r="AI13" s="26"/>
      <c r="AJ13" s="26"/>
    </row>
    <row r="14" spans="1:36" ht="33.75" customHeight="1">
      <c r="A14" s="31"/>
      <c r="B14" s="37" t="s">
        <v>55</v>
      </c>
      <c r="C14" s="39"/>
      <c r="D14" s="10" t="s">
        <v>44</v>
      </c>
      <c r="E14" s="42"/>
      <c r="F14" s="11">
        <f t="shared" si="0"/>
        <v>0</v>
      </c>
      <c r="G14" s="42"/>
      <c r="H14" s="11">
        <f t="shared" si="1"/>
        <v>0</v>
      </c>
      <c r="I14" s="43"/>
      <c r="J14" s="11">
        <f t="shared" si="2"/>
        <v>0</v>
      </c>
      <c r="K14" s="43"/>
      <c r="L14" s="11">
        <f t="shared" si="3"/>
        <v>0</v>
      </c>
      <c r="M14" s="43"/>
      <c r="N14" s="11">
        <f t="shared" si="4"/>
        <v>0</v>
      </c>
      <c r="O14" s="43"/>
      <c r="P14" s="11">
        <f t="shared" si="5"/>
        <v>0</v>
      </c>
      <c r="Q14" s="43"/>
      <c r="R14" s="11">
        <f t="shared" si="6"/>
        <v>0</v>
      </c>
      <c r="S14" s="43"/>
      <c r="T14" s="11">
        <f t="shared" si="7"/>
        <v>0</v>
      </c>
      <c r="U14" s="43"/>
      <c r="V14" s="11">
        <f t="shared" si="8"/>
        <v>0</v>
      </c>
      <c r="W14" s="43"/>
      <c r="X14" s="11">
        <f t="shared" si="9"/>
        <v>0</v>
      </c>
      <c r="AB14" s="8" t="s">
        <v>45</v>
      </c>
      <c r="AC14" s="22" t="s">
        <v>46</v>
      </c>
      <c r="AD14" s="22" t="s">
        <v>47</v>
      </c>
      <c r="AE14" s="22"/>
      <c r="AF14" s="25"/>
      <c r="AG14" s="26">
        <v>3</v>
      </c>
      <c r="AH14" s="26">
        <v>0</v>
      </c>
      <c r="AI14" s="26"/>
      <c r="AJ14" s="26"/>
    </row>
    <row r="15" spans="1:36" ht="33.75" customHeight="1">
      <c r="A15" s="31"/>
      <c r="B15" s="31"/>
      <c r="C15" s="39"/>
      <c r="D15" s="10" t="s">
        <v>74</v>
      </c>
      <c r="E15" s="42"/>
      <c r="F15" s="11">
        <f t="shared" si="0"/>
        <v>0</v>
      </c>
      <c r="G15" s="42"/>
      <c r="H15" s="11">
        <f t="shared" si="1"/>
        <v>0</v>
      </c>
      <c r="I15" s="43"/>
      <c r="J15" s="11">
        <f t="shared" si="2"/>
        <v>0</v>
      </c>
      <c r="K15" s="43"/>
      <c r="L15" s="11">
        <f t="shared" si="3"/>
        <v>0</v>
      </c>
      <c r="M15" s="43"/>
      <c r="N15" s="11">
        <f t="shared" si="4"/>
        <v>0</v>
      </c>
      <c r="O15" s="43"/>
      <c r="P15" s="11">
        <f t="shared" si="5"/>
        <v>0</v>
      </c>
      <c r="Q15" s="43"/>
      <c r="R15" s="11">
        <f t="shared" si="6"/>
        <v>0</v>
      </c>
      <c r="S15" s="43"/>
      <c r="T15" s="11">
        <f t="shared" si="7"/>
        <v>0</v>
      </c>
      <c r="U15" s="43"/>
      <c r="V15" s="11">
        <f t="shared" si="8"/>
        <v>0</v>
      </c>
      <c r="W15" s="43"/>
      <c r="X15" s="11">
        <f t="shared" si="9"/>
        <v>0</v>
      </c>
      <c r="AB15" s="8" t="s">
        <v>15</v>
      </c>
      <c r="AC15" s="22" t="s">
        <v>7</v>
      </c>
      <c r="AD15" s="22" t="s">
        <v>8</v>
      </c>
      <c r="AE15" s="22"/>
      <c r="AF15" s="16"/>
      <c r="AG15" s="12">
        <v>3</v>
      </c>
      <c r="AH15" s="12">
        <v>0</v>
      </c>
      <c r="AI15" s="12"/>
      <c r="AJ15" s="12"/>
    </row>
    <row r="16" spans="1:36" ht="33.75" customHeight="1">
      <c r="A16" s="31"/>
      <c r="B16" s="31"/>
      <c r="C16" s="39"/>
      <c r="D16" s="14" t="s">
        <v>39</v>
      </c>
      <c r="E16" s="42"/>
      <c r="F16" s="11">
        <f t="shared" si="0"/>
        <v>0</v>
      </c>
      <c r="G16" s="42"/>
      <c r="H16" s="11">
        <f t="shared" si="1"/>
        <v>0</v>
      </c>
      <c r="I16" s="43"/>
      <c r="J16" s="11">
        <f t="shared" si="2"/>
        <v>0</v>
      </c>
      <c r="K16" s="43"/>
      <c r="L16" s="11">
        <f t="shared" si="3"/>
        <v>0</v>
      </c>
      <c r="M16" s="43"/>
      <c r="N16" s="11">
        <f t="shared" si="4"/>
        <v>0</v>
      </c>
      <c r="O16" s="43"/>
      <c r="P16" s="11">
        <f t="shared" si="5"/>
        <v>0</v>
      </c>
      <c r="Q16" s="43"/>
      <c r="R16" s="11">
        <f t="shared" si="6"/>
        <v>0</v>
      </c>
      <c r="S16" s="43"/>
      <c r="T16" s="11">
        <f t="shared" si="7"/>
        <v>0</v>
      </c>
      <c r="U16" s="43"/>
      <c r="V16" s="11">
        <f t="shared" si="8"/>
        <v>0</v>
      </c>
      <c r="W16" s="43"/>
      <c r="X16" s="11">
        <f t="shared" si="9"/>
        <v>0</v>
      </c>
      <c r="AB16" s="19" t="s">
        <v>14</v>
      </c>
      <c r="AC16" s="22" t="s">
        <v>7</v>
      </c>
      <c r="AD16" s="22" t="s">
        <v>8</v>
      </c>
      <c r="AE16" s="22"/>
      <c r="AF16" s="16"/>
      <c r="AG16" s="12">
        <v>3</v>
      </c>
      <c r="AH16" s="12">
        <v>0</v>
      </c>
      <c r="AI16" s="12"/>
      <c r="AJ16" s="12"/>
    </row>
    <row r="17" spans="1:37" ht="33.75" customHeight="1">
      <c r="A17" s="31"/>
      <c r="B17" s="38" t="s">
        <v>38</v>
      </c>
      <c r="C17" s="39"/>
      <c r="D17" s="10" t="s">
        <v>13</v>
      </c>
      <c r="E17" s="42"/>
      <c r="F17" s="11">
        <f t="shared" si="0"/>
        <v>0</v>
      </c>
      <c r="G17" s="42"/>
      <c r="H17" s="11">
        <f t="shared" si="1"/>
        <v>0</v>
      </c>
      <c r="I17" s="43"/>
      <c r="J17" s="11">
        <f t="shared" si="2"/>
        <v>0</v>
      </c>
      <c r="K17" s="43"/>
      <c r="L17" s="11">
        <f t="shared" si="3"/>
        <v>0</v>
      </c>
      <c r="M17" s="43"/>
      <c r="N17" s="11">
        <f t="shared" si="4"/>
        <v>0</v>
      </c>
      <c r="O17" s="43"/>
      <c r="P17" s="11">
        <f t="shared" si="5"/>
        <v>0</v>
      </c>
      <c r="Q17" s="43"/>
      <c r="R17" s="11">
        <f t="shared" si="6"/>
        <v>0</v>
      </c>
      <c r="S17" s="43"/>
      <c r="T17" s="11">
        <f t="shared" si="7"/>
        <v>0</v>
      </c>
      <c r="U17" s="43"/>
      <c r="V17" s="11">
        <f t="shared" si="8"/>
        <v>0</v>
      </c>
      <c r="W17" s="43"/>
      <c r="X17" s="11">
        <f t="shared" si="9"/>
        <v>0</v>
      </c>
      <c r="AB17" s="8" t="s">
        <v>4</v>
      </c>
      <c r="AC17" s="22" t="s">
        <v>9</v>
      </c>
      <c r="AD17" s="22" t="s">
        <v>10</v>
      </c>
      <c r="AE17" s="22" t="s">
        <v>11</v>
      </c>
      <c r="AF17" s="16" t="s">
        <v>12</v>
      </c>
      <c r="AG17" s="12">
        <v>3</v>
      </c>
      <c r="AH17" s="12">
        <v>2</v>
      </c>
      <c r="AI17" s="12">
        <v>1</v>
      </c>
      <c r="AJ17" s="12">
        <v>-1</v>
      </c>
    </row>
    <row r="18" spans="1:37" ht="33.75" customHeight="1">
      <c r="A18" s="31"/>
      <c r="B18" s="31"/>
      <c r="C18" s="39"/>
      <c r="D18" s="47" t="s">
        <v>22</v>
      </c>
      <c r="E18" s="48"/>
      <c r="F18" s="48">
        <f>SUM(F12:F17)</f>
        <v>0</v>
      </c>
      <c r="G18" s="48"/>
      <c r="H18" s="48">
        <f>SUM(H12:H17)</f>
        <v>0</v>
      </c>
      <c r="I18" s="48"/>
      <c r="J18" s="48">
        <f>SUM(J12:J17)</f>
        <v>0</v>
      </c>
      <c r="K18" s="48"/>
      <c r="L18" s="48">
        <f>SUM(L12:L17)</f>
        <v>0</v>
      </c>
      <c r="M18" s="48"/>
      <c r="N18" s="48">
        <f>SUM(N12:N17)</f>
        <v>0</v>
      </c>
      <c r="O18" s="48"/>
      <c r="P18" s="48">
        <f>SUM(P12:P17)</f>
        <v>0</v>
      </c>
      <c r="Q18" s="48"/>
      <c r="R18" s="48">
        <f>SUM(R12:R17)</f>
        <v>0</v>
      </c>
      <c r="S18" s="48"/>
      <c r="T18" s="48">
        <f>SUM(T12:T17)</f>
        <v>0</v>
      </c>
      <c r="U18" s="48"/>
      <c r="V18" s="48">
        <f>SUM(V12:V17)</f>
        <v>0</v>
      </c>
      <c r="W18" s="48"/>
      <c r="X18" s="48">
        <f>SUM(X12:X17)</f>
        <v>0</v>
      </c>
      <c r="AC18" s="45" t="s">
        <v>66</v>
      </c>
      <c r="AD18" s="45" t="s">
        <v>67</v>
      </c>
      <c r="AE18" s="45" t="s">
        <v>68</v>
      </c>
      <c r="AF18" s="45" t="s">
        <v>69</v>
      </c>
      <c r="AG18" s="12">
        <v>3</v>
      </c>
      <c r="AH18" s="12">
        <v>2</v>
      </c>
      <c r="AI18" s="12">
        <v>2</v>
      </c>
      <c r="AJ18" s="12">
        <v>-1</v>
      </c>
    </row>
    <row r="19" spans="1:37" ht="33.75" customHeight="1">
      <c r="C19" s="39"/>
      <c r="D19" s="18" t="s">
        <v>73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AC19" s="46"/>
      <c r="AD19" s="46"/>
      <c r="AE19" s="46"/>
      <c r="AF19" s="46"/>
      <c r="AG19" s="15"/>
      <c r="AH19" s="15"/>
      <c r="AI19" s="15"/>
      <c r="AJ19" s="15"/>
    </row>
    <row r="20" spans="1:37" ht="21">
      <c r="C20" s="39"/>
      <c r="D20" s="18" t="s">
        <v>71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AC20" s="46"/>
      <c r="AD20" s="46"/>
      <c r="AE20" s="46"/>
      <c r="AF20" s="46"/>
      <c r="AG20" s="15"/>
      <c r="AH20" s="15"/>
      <c r="AI20" s="15"/>
      <c r="AJ20" s="15"/>
    </row>
    <row r="21" spans="1:37" ht="33.75" customHeight="1" thickBot="1">
      <c r="C21" s="39"/>
      <c r="D21" s="49" t="s">
        <v>70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AC21" s="46"/>
      <c r="AD21" s="46"/>
      <c r="AE21" s="46"/>
      <c r="AF21" s="46"/>
      <c r="AG21" s="15"/>
      <c r="AH21" s="15"/>
      <c r="AI21" s="15"/>
      <c r="AJ21" s="15"/>
    </row>
    <row r="22" spans="1:37" s="13" customFormat="1" ht="38.25" customHeight="1" thickBot="1">
      <c r="C22" s="39"/>
      <c r="D22" s="18" t="s">
        <v>72</v>
      </c>
      <c r="E22" s="52"/>
      <c r="G22" s="29" t="s">
        <v>48</v>
      </c>
      <c r="H22" s="53">
        <f>IF(E22=0,0,IF(E22&lt;=10,3,IF(E22&lt;=20,2,IF(E22&lt;=30,1,-1))))</f>
        <v>0</v>
      </c>
      <c r="W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6" spans="1:37" ht="18.75">
      <c r="D26" s="44" t="s">
        <v>64</v>
      </c>
    </row>
  </sheetData>
  <sheetProtection password="CDAA" sheet="1" objects="1" scenarios="1"/>
  <mergeCells count="15">
    <mergeCell ref="I8:M8"/>
    <mergeCell ref="AG11:AJ11"/>
    <mergeCell ref="AC11:AF11"/>
    <mergeCell ref="D4:Q4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E8:F8"/>
  </mergeCells>
  <dataValidations count="7">
    <dataValidation type="list" allowBlank="1" showInputMessage="1" showErrorMessage="1" sqref="E8">
      <formula1>$AC$8:$AE$8</formula1>
    </dataValidation>
    <dataValidation type="list" allowBlank="1" showInputMessage="1" showErrorMessage="1" sqref="E17 W17 I17 K17 M17 O17 Q17 S17 U17 G17">
      <formula1>$AC$17:$AF$17</formula1>
    </dataValidation>
    <dataValidation type="list" allowBlank="1" showInputMessage="1" showErrorMessage="1" sqref="E12 W12 I12 K12 M12 O12 Q12 S12 U12 G12">
      <formula1>$AC$12:$AF$12</formula1>
    </dataValidation>
    <dataValidation type="list" allowBlank="1" showInputMessage="1" showErrorMessage="1" sqref="E13 I13 K13 M13 O13 Q13 S13 U13 W13 G13">
      <formula1>$AC$13:$AF$13</formula1>
    </dataValidation>
    <dataValidation type="list" allowBlank="1" showInputMessage="1" showErrorMessage="1" sqref="E15 W15 I15 K15 M15 O15 Q15 S15 U15 G15">
      <formula1>$AC$15:$AF$15</formula1>
    </dataValidation>
    <dataValidation type="list" allowBlank="1" showInputMessage="1" showErrorMessage="1" sqref="E16 W16 I16 K16 M16 O16 Q16 S16 U16 G16">
      <formula1>$AC$16:$AF$16</formula1>
    </dataValidation>
    <dataValidation type="list" allowBlank="1" showInputMessage="1" showErrorMessage="1" sqref="E14 W14 I14 K14 M14 O14 Q14 S14 U14 G14">
      <formula1>$AC$14:$AF$14</formula1>
    </dataValidation>
  </dataValidations>
  <hyperlinks>
    <hyperlink ref="D21" r:id="rId1" display="(*) gebruik hiervoor de voetafdrukcalculator"/>
    <hyperlink ref="I9" r:id="rId2" display="http://www.goedevis.nl/project/userfiles/PapierenviswijzerUitknipDownload2011LC.pdf"/>
    <hyperlink ref="D26" r:id="rId3"/>
  </hyperlinks>
  <pageMargins left="0.7" right="0.7" top="0.75" bottom="0.75" header="0.3" footer="0.3"/>
  <pageSetup paperSize="9" orientation="portrait" horizontalDpi="0" verticalDpi="0" r:id="rId4"/>
  <drawing r:id="rId5"/>
  <legacyDrawing r:id="rId6"/>
  <oleObjects>
    <oleObject progId="Acrobat Document" shapeId="1025" r:id="rId7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intro</vt:lpstr>
      <vt:lpstr>meter</vt:lpstr>
    </vt:vector>
  </TitlesOfParts>
  <Company>GO!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atytgat</dc:creator>
  <cp:lastModifiedBy>user</cp:lastModifiedBy>
  <dcterms:created xsi:type="dcterms:W3CDTF">2011-12-09T09:01:46Z</dcterms:created>
  <dcterms:modified xsi:type="dcterms:W3CDTF">2012-03-15T09:52:48Z</dcterms:modified>
</cp:coreProperties>
</file>