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1840" windowHeight="10050" firstSheet="5" activeTab="17"/>
  </bookViews>
  <sheets>
    <sheet name="Cruisers 30+" sheetId="1" r:id="rId1"/>
    <sheet name="Girls 7-8" sheetId="2" r:id="rId2"/>
    <sheet name="Girls 9-10" sheetId="3" r:id="rId3"/>
    <sheet name="Girls 11-12" sheetId="4" r:id="rId4"/>
    <sheet name="Girls 13-14" sheetId="5" r:id="rId5"/>
    <sheet name="Boys 5-6" sheetId="6" r:id="rId6"/>
    <sheet name="Boys 7" sheetId="7" r:id="rId7"/>
    <sheet name="Boys 8" sheetId="8" r:id="rId8"/>
    <sheet name="Boys 9" sheetId="9" r:id="rId9"/>
    <sheet name="Boys 10" sheetId="10" r:id="rId10"/>
    <sheet name="Boys 11" sheetId="11" r:id="rId11"/>
    <sheet name="Boys 12" sheetId="12" r:id="rId12"/>
    <sheet name="Boys 13" sheetId="13" r:id="rId13"/>
    <sheet name="Boys 14" sheetId="14" r:id="rId14"/>
    <sheet name="Boys 15-16" sheetId="15" r:id="rId15"/>
    <sheet name="Boys 17+" sheetId="16" r:id="rId16"/>
    <sheet name="Girls 15+" sheetId="18" r:id="rId17"/>
    <sheet name="Jun-Eli" sheetId="17" r:id="rId18"/>
  </sheets>
  <calcPr calcId="145621"/>
</workbook>
</file>

<file path=xl/calcChain.xml><?xml version="1.0" encoding="utf-8"?>
<calcChain xmlns="http://schemas.openxmlformats.org/spreadsheetml/2006/main">
  <c r="R4" i="17" l="1"/>
  <c r="R6" i="17"/>
  <c r="R8" i="17"/>
  <c r="R10" i="17"/>
  <c r="R12" i="17"/>
  <c r="R15" i="17"/>
  <c r="R14" i="17"/>
  <c r="L4" i="17"/>
  <c r="L5" i="17"/>
  <c r="R5" i="17" s="1"/>
  <c r="L6" i="17"/>
  <c r="L7" i="17"/>
  <c r="R7" i="17" s="1"/>
  <c r="L8" i="17"/>
  <c r="L9" i="17"/>
  <c r="R9" i="17" s="1"/>
  <c r="L10" i="17"/>
  <c r="L11" i="17"/>
  <c r="R11" i="17" s="1"/>
  <c r="L12" i="17"/>
  <c r="L13" i="17"/>
  <c r="R13" i="17" s="1"/>
  <c r="L15" i="17"/>
  <c r="L16" i="17"/>
  <c r="R16" i="17" s="1"/>
  <c r="L14" i="17"/>
  <c r="G4" i="17"/>
  <c r="G5" i="17"/>
  <c r="G6" i="17"/>
  <c r="G7" i="17"/>
  <c r="G8" i="17"/>
  <c r="G9" i="17"/>
  <c r="G10" i="17"/>
  <c r="G11" i="17"/>
  <c r="G12" i="17"/>
  <c r="G13" i="17"/>
  <c r="G15" i="17"/>
  <c r="G16" i="17"/>
  <c r="G14" i="17"/>
  <c r="Q14" i="17"/>
  <c r="R7" i="14"/>
  <c r="R11" i="14"/>
  <c r="R17" i="14"/>
  <c r="R18" i="14"/>
  <c r="Q4" i="14"/>
  <c r="Q5" i="14"/>
  <c r="Q6" i="14"/>
  <c r="Q7" i="14"/>
  <c r="Q8" i="14"/>
  <c r="Q9" i="14"/>
  <c r="Q10" i="14"/>
  <c r="Q11" i="14"/>
  <c r="Q12" i="14"/>
  <c r="Q14" i="14"/>
  <c r="Q15" i="14"/>
  <c r="Q17" i="14"/>
  <c r="Q19" i="14"/>
  <c r="Q13" i="14"/>
  <c r="Q16" i="14"/>
  <c r="Q18" i="14"/>
  <c r="Q20" i="14"/>
  <c r="L4" i="14"/>
  <c r="R4" i="14" s="1"/>
  <c r="L5" i="14"/>
  <c r="R5" i="14" s="1"/>
  <c r="L6" i="14"/>
  <c r="R6" i="14" s="1"/>
  <c r="L7" i="14"/>
  <c r="L8" i="14"/>
  <c r="R8" i="14" s="1"/>
  <c r="L9" i="14"/>
  <c r="R9" i="14" s="1"/>
  <c r="L10" i="14"/>
  <c r="R10" i="14" s="1"/>
  <c r="L11" i="14"/>
  <c r="L12" i="14"/>
  <c r="R12" i="14" s="1"/>
  <c r="L14" i="14"/>
  <c r="R14" i="14" s="1"/>
  <c r="L15" i="14"/>
  <c r="R15" i="14" s="1"/>
  <c r="L17" i="14"/>
  <c r="L19" i="14"/>
  <c r="R19" i="14" s="1"/>
  <c r="L13" i="14"/>
  <c r="R13" i="14" s="1"/>
  <c r="L16" i="14"/>
  <c r="R16" i="14" s="1"/>
  <c r="L18" i="14"/>
  <c r="L20" i="14"/>
  <c r="R20" i="14" s="1"/>
  <c r="G4" i="14"/>
  <c r="G5" i="14"/>
  <c r="G6" i="14"/>
  <c r="G7" i="14"/>
  <c r="G8" i="14"/>
  <c r="G9" i="14"/>
  <c r="G10" i="14"/>
  <c r="G11" i="14"/>
  <c r="G12" i="14"/>
  <c r="G14" i="14"/>
  <c r="G15" i="14"/>
  <c r="G17" i="14"/>
  <c r="G19" i="14"/>
  <c r="G13" i="14"/>
  <c r="G16" i="14"/>
  <c r="G18" i="14"/>
  <c r="G20" i="14"/>
  <c r="Q4" i="11"/>
  <c r="Q5" i="11"/>
  <c r="Q6" i="11"/>
  <c r="Q7" i="11"/>
  <c r="Q8" i="11"/>
  <c r="Q9" i="11"/>
  <c r="Q10" i="11"/>
  <c r="Q12" i="11"/>
  <c r="Q14" i="11"/>
  <c r="Q15" i="11"/>
  <c r="Q16" i="11"/>
  <c r="Q18" i="11"/>
  <c r="Q19" i="11"/>
  <c r="Q11" i="11"/>
  <c r="Q13" i="11"/>
  <c r="Q17" i="11"/>
  <c r="L4" i="11"/>
  <c r="L5" i="11"/>
  <c r="L6" i="11"/>
  <c r="L7" i="11"/>
  <c r="L8" i="11"/>
  <c r="L9" i="11"/>
  <c r="L10" i="11"/>
  <c r="L12" i="11"/>
  <c r="L14" i="11"/>
  <c r="L15" i="11"/>
  <c r="L16" i="11"/>
  <c r="L18" i="11"/>
  <c r="L19" i="11"/>
  <c r="L11" i="11"/>
  <c r="L13" i="11"/>
  <c r="L17" i="11"/>
  <c r="G4" i="11"/>
  <c r="R4" i="11" s="1"/>
  <c r="G5" i="11"/>
  <c r="R5" i="11" s="1"/>
  <c r="G6" i="11"/>
  <c r="R6" i="11" s="1"/>
  <c r="G7" i="11"/>
  <c r="R7" i="11" s="1"/>
  <c r="G8" i="11"/>
  <c r="R8" i="11" s="1"/>
  <c r="G9" i="11"/>
  <c r="R9" i="11" s="1"/>
  <c r="G10" i="11"/>
  <c r="R10" i="11" s="1"/>
  <c r="G12" i="11"/>
  <c r="R12" i="11" s="1"/>
  <c r="G14" i="11"/>
  <c r="R14" i="11" s="1"/>
  <c r="G15" i="11"/>
  <c r="R15" i="11" s="1"/>
  <c r="G16" i="11"/>
  <c r="R16" i="11" s="1"/>
  <c r="G18" i="11"/>
  <c r="R18" i="11" s="1"/>
  <c r="G19" i="11"/>
  <c r="R19" i="11" s="1"/>
  <c r="G11" i="11"/>
  <c r="R11" i="11" s="1"/>
  <c r="G13" i="11"/>
  <c r="R13" i="11" s="1"/>
  <c r="G17" i="11"/>
  <c r="R17" i="11" s="1"/>
  <c r="Q4" i="10"/>
  <c r="Q5" i="10"/>
  <c r="Q6" i="10"/>
  <c r="Q7" i="10"/>
  <c r="Q8" i="10"/>
  <c r="Q9" i="10"/>
  <c r="Q10" i="10"/>
  <c r="Q13" i="10"/>
  <c r="Q14" i="10"/>
  <c r="Q15" i="10"/>
  <c r="Q16" i="10"/>
  <c r="Q17" i="10"/>
  <c r="Q18" i="10"/>
  <c r="Q19" i="10"/>
  <c r="Q11" i="10"/>
  <c r="Q12" i="10"/>
  <c r="Q20" i="10"/>
  <c r="L4" i="10"/>
  <c r="R4" i="10" s="1"/>
  <c r="L5" i="10"/>
  <c r="R5" i="10" s="1"/>
  <c r="L6" i="10"/>
  <c r="R6" i="10" s="1"/>
  <c r="L7" i="10"/>
  <c r="R7" i="10" s="1"/>
  <c r="L8" i="10"/>
  <c r="R8" i="10" s="1"/>
  <c r="L9" i="10"/>
  <c r="R9" i="10" s="1"/>
  <c r="L10" i="10"/>
  <c r="R10" i="10" s="1"/>
  <c r="L13" i="10"/>
  <c r="R13" i="10" s="1"/>
  <c r="L14" i="10"/>
  <c r="R14" i="10" s="1"/>
  <c r="L15" i="10"/>
  <c r="R15" i="10" s="1"/>
  <c r="L16" i="10"/>
  <c r="R16" i="10" s="1"/>
  <c r="L17" i="10"/>
  <c r="R17" i="10" s="1"/>
  <c r="L18" i="10"/>
  <c r="R18" i="10" s="1"/>
  <c r="L19" i="10"/>
  <c r="R19" i="10" s="1"/>
  <c r="L11" i="10"/>
  <c r="R11" i="10" s="1"/>
  <c r="L12" i="10"/>
  <c r="R12" i="10" s="1"/>
  <c r="L20" i="10"/>
  <c r="R20" i="10" s="1"/>
  <c r="G4" i="10"/>
  <c r="G5" i="10"/>
  <c r="G6" i="10"/>
  <c r="G7" i="10"/>
  <c r="G8" i="10"/>
  <c r="G9" i="10"/>
  <c r="G10" i="10"/>
  <c r="G13" i="10"/>
  <c r="G14" i="10"/>
  <c r="G15" i="10"/>
  <c r="G16" i="10"/>
  <c r="G17" i="10"/>
  <c r="G18" i="10"/>
  <c r="G19" i="10"/>
  <c r="G11" i="10"/>
  <c r="G12" i="10"/>
  <c r="G20" i="10"/>
  <c r="L11" i="9"/>
  <c r="G11" i="9"/>
  <c r="R7" i="9"/>
  <c r="Q4" i="9"/>
  <c r="Q5" i="9"/>
  <c r="Q6" i="9"/>
  <c r="Q7" i="9"/>
  <c r="Q8" i="9"/>
  <c r="Q9" i="9"/>
  <c r="Q10" i="9"/>
  <c r="Q12" i="9"/>
  <c r="Q13" i="9"/>
  <c r="Q14" i="9"/>
  <c r="Q16" i="9"/>
  <c r="Q17" i="9"/>
  <c r="Q18" i="9"/>
  <c r="Q19" i="9"/>
  <c r="Q21" i="9"/>
  <c r="Q22" i="9"/>
  <c r="Q23" i="9"/>
  <c r="Q26" i="9"/>
  <c r="Q15" i="9"/>
  <c r="Q20" i="9"/>
  <c r="Q24" i="9"/>
  <c r="Q25" i="9"/>
  <c r="Q27" i="9"/>
  <c r="Q28" i="9"/>
  <c r="L4" i="9"/>
  <c r="R4" i="9" s="1"/>
  <c r="L5" i="9"/>
  <c r="R5" i="9" s="1"/>
  <c r="L6" i="9"/>
  <c r="R6" i="9" s="1"/>
  <c r="L7" i="9"/>
  <c r="L8" i="9"/>
  <c r="R8" i="9" s="1"/>
  <c r="L9" i="9"/>
  <c r="R9" i="9" s="1"/>
  <c r="L10" i="9"/>
  <c r="R10" i="9" s="1"/>
  <c r="L12" i="9"/>
  <c r="R12" i="9" s="1"/>
  <c r="L13" i="9"/>
  <c r="R13" i="9" s="1"/>
  <c r="L14" i="9"/>
  <c r="R14" i="9" s="1"/>
  <c r="L16" i="9"/>
  <c r="R16" i="9" s="1"/>
  <c r="L17" i="9"/>
  <c r="R17" i="9" s="1"/>
  <c r="L18" i="9"/>
  <c r="R18" i="9" s="1"/>
  <c r="L19" i="9"/>
  <c r="R19" i="9" s="1"/>
  <c r="L21" i="9"/>
  <c r="R21" i="9" s="1"/>
  <c r="L22" i="9"/>
  <c r="R22" i="9" s="1"/>
  <c r="L23" i="9"/>
  <c r="R23" i="9" s="1"/>
  <c r="L26" i="9"/>
  <c r="R26" i="9" s="1"/>
  <c r="L15" i="9"/>
  <c r="R15" i="9" s="1"/>
  <c r="L20" i="9"/>
  <c r="R20" i="9" s="1"/>
  <c r="L24" i="9"/>
  <c r="R24" i="9" s="1"/>
  <c r="L25" i="9"/>
  <c r="R25" i="9" s="1"/>
  <c r="L27" i="9"/>
  <c r="R27" i="9" s="1"/>
  <c r="L28" i="9"/>
  <c r="R28" i="9" s="1"/>
  <c r="G4" i="9"/>
  <c r="G5" i="9"/>
  <c r="G6" i="9"/>
  <c r="G7" i="9"/>
  <c r="G8" i="9"/>
  <c r="G9" i="9"/>
  <c r="G10" i="9"/>
  <c r="G12" i="9"/>
  <c r="G13" i="9"/>
  <c r="G14" i="9"/>
  <c r="G16" i="9"/>
  <c r="G17" i="9"/>
  <c r="G18" i="9"/>
  <c r="G19" i="9"/>
  <c r="G21" i="9"/>
  <c r="G22" i="9"/>
  <c r="G23" i="9"/>
  <c r="G26" i="9"/>
  <c r="G15" i="9"/>
  <c r="G20" i="9"/>
  <c r="G24" i="9"/>
  <c r="G25" i="9"/>
  <c r="G27" i="9"/>
  <c r="G28" i="9"/>
  <c r="L3" i="17"/>
  <c r="G3" i="17"/>
  <c r="Q16" i="17"/>
  <c r="Q3" i="17"/>
  <c r="Q5" i="17"/>
  <c r="Q9" i="17"/>
  <c r="Q4" i="17"/>
  <c r="Q7" i="17"/>
  <c r="Q11" i="17"/>
  <c r="Q8" i="17"/>
  <c r="Q10" i="17"/>
  <c r="Q15" i="17"/>
  <c r="Q12" i="17"/>
  <c r="Q13" i="17"/>
  <c r="Q6" i="17"/>
  <c r="Q4" i="18"/>
  <c r="Q5" i="18"/>
  <c r="Q6" i="18"/>
  <c r="Q3" i="18"/>
  <c r="G3" i="16"/>
  <c r="G5" i="16"/>
  <c r="G6" i="16"/>
  <c r="G7" i="16"/>
  <c r="G12" i="16"/>
  <c r="G8" i="16"/>
  <c r="G11" i="16"/>
  <c r="G14" i="16"/>
  <c r="G18" i="16"/>
  <c r="G15" i="16"/>
  <c r="G10" i="16"/>
  <c r="G9" i="16"/>
  <c r="G13" i="16"/>
  <c r="G16" i="16"/>
  <c r="G17" i="16"/>
  <c r="G19" i="16"/>
  <c r="G20" i="16"/>
  <c r="L3" i="16"/>
  <c r="L5" i="16"/>
  <c r="L6" i="16"/>
  <c r="L7" i="16"/>
  <c r="L12" i="16"/>
  <c r="L8" i="16"/>
  <c r="L11" i="16"/>
  <c r="L14" i="16"/>
  <c r="L18" i="16"/>
  <c r="L15" i="16"/>
  <c r="L10" i="16"/>
  <c r="L9" i="16"/>
  <c r="L13" i="16"/>
  <c r="L16" i="16"/>
  <c r="L17" i="16"/>
  <c r="L19" i="16"/>
  <c r="R19" i="16" s="1"/>
  <c r="L20" i="16"/>
  <c r="Q20" i="16"/>
  <c r="R20" i="16"/>
  <c r="Q19" i="16"/>
  <c r="Q3" i="16"/>
  <c r="Q5" i="16"/>
  <c r="Q6" i="16"/>
  <c r="Q7" i="16"/>
  <c r="Q12" i="16"/>
  <c r="Q8" i="16"/>
  <c r="Q11" i="16"/>
  <c r="Q14" i="16"/>
  <c r="Q18" i="16"/>
  <c r="Q15" i="16"/>
  <c r="Q10" i="16"/>
  <c r="Q9" i="16"/>
  <c r="Q13" i="16"/>
  <c r="Q16" i="16"/>
  <c r="Q17" i="16"/>
  <c r="Q4" i="16"/>
  <c r="L3" i="15"/>
  <c r="L6" i="15"/>
  <c r="L11" i="15"/>
  <c r="L7" i="15"/>
  <c r="L13" i="15"/>
  <c r="L5" i="15"/>
  <c r="L10" i="15"/>
  <c r="L14" i="15"/>
  <c r="L8" i="15"/>
  <c r="L12" i="15"/>
  <c r="L9" i="15"/>
  <c r="L16" i="15"/>
  <c r="L17" i="15"/>
  <c r="L19" i="15"/>
  <c r="L20" i="15"/>
  <c r="L22" i="15"/>
  <c r="L18" i="15"/>
  <c r="L23" i="15"/>
  <c r="L24" i="15"/>
  <c r="L15" i="15"/>
  <c r="L21" i="15"/>
  <c r="G3" i="15"/>
  <c r="G6" i="15"/>
  <c r="G11" i="15"/>
  <c r="G7" i="15"/>
  <c r="G13" i="15"/>
  <c r="G5" i="15"/>
  <c r="G10" i="15"/>
  <c r="G14" i="15"/>
  <c r="G8" i="15"/>
  <c r="G12" i="15"/>
  <c r="G9" i="15"/>
  <c r="G16" i="15"/>
  <c r="G17" i="15"/>
  <c r="G19" i="15"/>
  <c r="G20" i="15"/>
  <c r="G22" i="15"/>
  <c r="G18" i="15"/>
  <c r="G23" i="15"/>
  <c r="G24" i="15"/>
  <c r="G15" i="15"/>
  <c r="G21" i="15"/>
  <c r="Q3" i="15"/>
  <c r="Q6" i="15"/>
  <c r="Q11" i="15"/>
  <c r="Q7" i="15"/>
  <c r="Q13" i="15"/>
  <c r="Q5" i="15"/>
  <c r="Q10" i="15"/>
  <c r="Q14" i="15"/>
  <c r="Q8" i="15"/>
  <c r="Q12" i="15"/>
  <c r="Q9" i="15"/>
  <c r="Q16" i="15"/>
  <c r="Q17" i="15"/>
  <c r="Q19" i="15"/>
  <c r="Q20" i="15"/>
  <c r="Q22" i="15"/>
  <c r="Q18" i="15"/>
  <c r="Q23" i="15"/>
  <c r="Q24" i="15"/>
  <c r="Q15" i="15"/>
  <c r="Q21" i="15"/>
  <c r="Q4" i="15"/>
  <c r="Q3" i="14"/>
  <c r="Q5" i="13"/>
  <c r="Q4" i="13"/>
  <c r="Q7" i="13"/>
  <c r="Q6" i="13"/>
  <c r="Q9" i="13"/>
  <c r="Q10" i="13"/>
  <c r="Q8" i="13"/>
  <c r="Q11" i="13"/>
  <c r="Q13" i="13"/>
  <c r="Q14" i="13"/>
  <c r="Q16" i="13"/>
  <c r="Q15" i="13"/>
  <c r="Q12" i="13"/>
  <c r="Q3" i="13"/>
  <c r="Q5" i="12"/>
  <c r="Q7" i="12"/>
  <c r="Q10" i="12"/>
  <c r="Q4" i="12"/>
  <c r="Q6" i="12"/>
  <c r="Q8" i="12"/>
  <c r="Q9" i="12"/>
  <c r="Q15" i="12"/>
  <c r="Q16" i="12"/>
  <c r="Q12" i="12"/>
  <c r="Q17" i="12"/>
  <c r="Q11" i="12"/>
  <c r="Q13" i="12"/>
  <c r="Q18" i="12"/>
  <c r="Q19" i="12"/>
  <c r="Q20" i="12"/>
  <c r="Q14" i="12"/>
  <c r="L5" i="12"/>
  <c r="R5" i="12" s="1"/>
  <c r="L7" i="12"/>
  <c r="R7" i="12" s="1"/>
  <c r="L10" i="12"/>
  <c r="R10" i="12" s="1"/>
  <c r="L4" i="12"/>
  <c r="R4" i="12" s="1"/>
  <c r="L6" i="12"/>
  <c r="R6" i="12" s="1"/>
  <c r="L8" i="12"/>
  <c r="R8" i="12" s="1"/>
  <c r="L9" i="12"/>
  <c r="R9" i="12" s="1"/>
  <c r="L15" i="12"/>
  <c r="R15" i="12" s="1"/>
  <c r="L16" i="12"/>
  <c r="R16" i="12" s="1"/>
  <c r="L12" i="12"/>
  <c r="R12" i="12" s="1"/>
  <c r="L17" i="12"/>
  <c r="R17" i="12" s="1"/>
  <c r="L11" i="12"/>
  <c r="R11" i="12" s="1"/>
  <c r="L13" i="12"/>
  <c r="R13" i="12" s="1"/>
  <c r="L18" i="12"/>
  <c r="R18" i="12" s="1"/>
  <c r="L19" i="12"/>
  <c r="R19" i="12" s="1"/>
  <c r="L20" i="12"/>
  <c r="R20" i="12" s="1"/>
  <c r="L14" i="12"/>
  <c r="R14" i="12" s="1"/>
  <c r="G5" i="12"/>
  <c r="G7" i="12"/>
  <c r="G10" i="12"/>
  <c r="G4" i="12"/>
  <c r="G6" i="12"/>
  <c r="G8" i="12"/>
  <c r="G9" i="12"/>
  <c r="G15" i="12"/>
  <c r="G16" i="12"/>
  <c r="G12" i="12"/>
  <c r="G17" i="12"/>
  <c r="G11" i="12"/>
  <c r="G13" i="12"/>
  <c r="G18" i="12"/>
  <c r="G19" i="12"/>
  <c r="G20" i="12"/>
  <c r="G14" i="12"/>
  <c r="Q3" i="12"/>
  <c r="Q3" i="11"/>
  <c r="Q3" i="10"/>
  <c r="Q3" i="9"/>
  <c r="Q3" i="8"/>
  <c r="Q6" i="8"/>
  <c r="Q5" i="8"/>
  <c r="Q7" i="8"/>
  <c r="Q9" i="8"/>
  <c r="Q10" i="8"/>
  <c r="Q8" i="8"/>
  <c r="Q11" i="8"/>
  <c r="Q13" i="8"/>
  <c r="Q16" i="8"/>
  <c r="Q14" i="8"/>
  <c r="Q19" i="8"/>
  <c r="Q18" i="8"/>
  <c r="Q20" i="8"/>
  <c r="Q12" i="8"/>
  <c r="Q17" i="8"/>
  <c r="Q15" i="8"/>
  <c r="Q4" i="8"/>
  <c r="L3" i="8"/>
  <c r="L6" i="8"/>
  <c r="L5" i="8"/>
  <c r="L7" i="8"/>
  <c r="L9" i="8"/>
  <c r="L10" i="8"/>
  <c r="L8" i="8"/>
  <c r="L11" i="8"/>
  <c r="L13" i="8"/>
  <c r="L16" i="8"/>
  <c r="L14" i="8"/>
  <c r="L19" i="8"/>
  <c r="L18" i="8"/>
  <c r="L20" i="8"/>
  <c r="L12" i="8"/>
  <c r="L17" i="8"/>
  <c r="L15" i="8"/>
  <c r="G3" i="8"/>
  <c r="G6" i="8"/>
  <c r="G5" i="8"/>
  <c r="G7" i="8"/>
  <c r="G9" i="8"/>
  <c r="G10" i="8"/>
  <c r="G8" i="8"/>
  <c r="G11" i="8"/>
  <c r="G13" i="8"/>
  <c r="G16" i="8"/>
  <c r="G14" i="8"/>
  <c r="G19" i="8"/>
  <c r="G18" i="8"/>
  <c r="G20" i="8"/>
  <c r="G12" i="8"/>
  <c r="G17" i="8"/>
  <c r="G15" i="8"/>
  <c r="Q4" i="7"/>
  <c r="Q5" i="7"/>
  <c r="Q8" i="7"/>
  <c r="Q9" i="7"/>
  <c r="Q7" i="7"/>
  <c r="Q16" i="7"/>
  <c r="Q17" i="7"/>
  <c r="Q10" i="7"/>
  <c r="Q13" i="7"/>
  <c r="Q19" i="7"/>
  <c r="Q14" i="7"/>
  <c r="Q11" i="7"/>
  <c r="Q22" i="7"/>
  <c r="Q18" i="7"/>
  <c r="Q20" i="7"/>
  <c r="Q6" i="7"/>
  <c r="Q12" i="7"/>
  <c r="Q15" i="7"/>
  <c r="Q21" i="7"/>
  <c r="Q3" i="7"/>
  <c r="L4" i="7"/>
  <c r="L5" i="7"/>
  <c r="R5" i="7" s="1"/>
  <c r="L8" i="7"/>
  <c r="L9" i="7"/>
  <c r="R9" i="7" s="1"/>
  <c r="L7" i="7"/>
  <c r="L16" i="7"/>
  <c r="R16" i="7" s="1"/>
  <c r="L17" i="7"/>
  <c r="L10" i="7"/>
  <c r="R10" i="7" s="1"/>
  <c r="L13" i="7"/>
  <c r="L19" i="7"/>
  <c r="R19" i="7" s="1"/>
  <c r="L14" i="7"/>
  <c r="L11" i="7"/>
  <c r="R11" i="7" s="1"/>
  <c r="L22" i="7"/>
  <c r="L18" i="7"/>
  <c r="R18" i="7" s="1"/>
  <c r="L20" i="7"/>
  <c r="L6" i="7"/>
  <c r="R6" i="7" s="1"/>
  <c r="L12" i="7"/>
  <c r="L15" i="7"/>
  <c r="R15" i="7" s="1"/>
  <c r="L21" i="7"/>
  <c r="G4" i="7"/>
  <c r="G5" i="7"/>
  <c r="G8" i="7"/>
  <c r="G9" i="7"/>
  <c r="G7" i="7"/>
  <c r="G16" i="7"/>
  <c r="G17" i="7"/>
  <c r="G10" i="7"/>
  <c r="G13" i="7"/>
  <c r="G19" i="7"/>
  <c r="G14" i="7"/>
  <c r="G11" i="7"/>
  <c r="G22" i="7"/>
  <c r="G18" i="7"/>
  <c r="G20" i="7"/>
  <c r="G6" i="7"/>
  <c r="G12" i="7"/>
  <c r="G15" i="7"/>
  <c r="G21" i="7"/>
  <c r="G4" i="6"/>
  <c r="G5" i="6"/>
  <c r="G6" i="6"/>
  <c r="G7" i="6"/>
  <c r="G8" i="6"/>
  <c r="G12" i="6"/>
  <c r="G9" i="6"/>
  <c r="G13" i="6"/>
  <c r="G15" i="6"/>
  <c r="G16" i="6"/>
  <c r="G10" i="6"/>
  <c r="G11" i="6"/>
  <c r="G14" i="6"/>
  <c r="L4" i="6"/>
  <c r="L5" i="6"/>
  <c r="L6" i="6"/>
  <c r="L7" i="6"/>
  <c r="L8" i="6"/>
  <c r="L12" i="6"/>
  <c r="L9" i="6"/>
  <c r="L13" i="6"/>
  <c r="L15" i="6"/>
  <c r="L16" i="6"/>
  <c r="L10" i="6"/>
  <c r="L11" i="6"/>
  <c r="L14" i="6"/>
  <c r="Q4" i="6"/>
  <c r="Q5" i="6"/>
  <c r="Q6" i="6"/>
  <c r="Q7" i="6"/>
  <c r="Q8" i="6"/>
  <c r="Q12" i="6"/>
  <c r="Q9" i="6"/>
  <c r="Q13" i="6"/>
  <c r="Q15" i="6"/>
  <c r="Q16" i="6"/>
  <c r="Q10" i="6"/>
  <c r="Q11" i="6"/>
  <c r="Q14" i="6"/>
  <c r="Q3" i="6"/>
  <c r="Q5" i="5"/>
  <c r="Q4" i="5"/>
  <c r="Q11" i="5"/>
  <c r="Q6" i="5"/>
  <c r="Q7" i="5"/>
  <c r="Q8" i="5"/>
  <c r="Q12" i="5"/>
  <c r="Q9" i="5"/>
  <c r="Q10" i="5"/>
  <c r="G5" i="5"/>
  <c r="G4" i="5"/>
  <c r="G11" i="5"/>
  <c r="G6" i="5"/>
  <c r="G7" i="5"/>
  <c r="G8" i="5"/>
  <c r="G12" i="5"/>
  <c r="G9" i="5"/>
  <c r="G10" i="5"/>
  <c r="L5" i="5"/>
  <c r="R5" i="5" s="1"/>
  <c r="L4" i="5"/>
  <c r="R4" i="5" s="1"/>
  <c r="L11" i="5"/>
  <c r="R11" i="5" s="1"/>
  <c r="L6" i="5"/>
  <c r="R6" i="5" s="1"/>
  <c r="L7" i="5"/>
  <c r="R7" i="5" s="1"/>
  <c r="L8" i="5"/>
  <c r="R8" i="5" s="1"/>
  <c r="L12" i="5"/>
  <c r="R12" i="5" s="1"/>
  <c r="L9" i="5"/>
  <c r="R9" i="5" s="1"/>
  <c r="L10" i="5"/>
  <c r="R10" i="5" s="1"/>
  <c r="Q3" i="5"/>
  <c r="G3" i="4"/>
  <c r="G5" i="4"/>
  <c r="G6" i="4"/>
  <c r="G11" i="4"/>
  <c r="G10" i="4"/>
  <c r="G8" i="4"/>
  <c r="G9" i="4"/>
  <c r="G7" i="4"/>
  <c r="Q3" i="4"/>
  <c r="Q5" i="4"/>
  <c r="Q6" i="4"/>
  <c r="Q11" i="4"/>
  <c r="Q10" i="4"/>
  <c r="Q8" i="4"/>
  <c r="Q9" i="4"/>
  <c r="Q7" i="4"/>
  <c r="Q4" i="4"/>
  <c r="G4" i="3"/>
  <c r="G5" i="3"/>
  <c r="G7" i="3"/>
  <c r="G6" i="3"/>
  <c r="G8" i="3"/>
  <c r="G9" i="3"/>
  <c r="G11" i="3"/>
  <c r="G10" i="3"/>
  <c r="G12" i="3"/>
  <c r="Q4" i="3"/>
  <c r="Q5" i="3"/>
  <c r="Q7" i="3"/>
  <c r="Q6" i="3"/>
  <c r="Q8" i="3"/>
  <c r="Q9" i="3"/>
  <c r="Q11" i="3"/>
  <c r="Q10" i="3"/>
  <c r="Q12" i="3"/>
  <c r="Q3" i="3"/>
  <c r="G4" i="2"/>
  <c r="G5" i="2"/>
  <c r="G6" i="2"/>
  <c r="G7" i="2"/>
  <c r="G8" i="2"/>
  <c r="G9" i="2"/>
  <c r="G11" i="2"/>
  <c r="G10" i="2"/>
  <c r="Q4" i="2"/>
  <c r="Q5" i="2"/>
  <c r="Q6" i="2"/>
  <c r="Q7" i="2"/>
  <c r="Q8" i="2"/>
  <c r="Q9" i="2"/>
  <c r="Q11" i="2"/>
  <c r="Q10" i="2"/>
  <c r="Q3" i="2"/>
  <c r="G4" i="1"/>
  <c r="G7" i="1"/>
  <c r="G5" i="1"/>
  <c r="G6" i="1"/>
  <c r="G8" i="1"/>
  <c r="G16" i="1"/>
  <c r="G10" i="1"/>
  <c r="G14" i="1"/>
  <c r="G11" i="1"/>
  <c r="G17" i="1"/>
  <c r="G19" i="1"/>
  <c r="G20" i="1"/>
  <c r="G9" i="1"/>
  <c r="G13" i="1"/>
  <c r="G12" i="1"/>
  <c r="G18" i="1"/>
  <c r="G15" i="1"/>
  <c r="L4" i="1"/>
  <c r="L7" i="1"/>
  <c r="L5" i="1"/>
  <c r="L6" i="1"/>
  <c r="L8" i="1"/>
  <c r="L16" i="1"/>
  <c r="L10" i="1"/>
  <c r="L14" i="1"/>
  <c r="L11" i="1"/>
  <c r="L17" i="1"/>
  <c r="L19" i="1"/>
  <c r="L20" i="1"/>
  <c r="L9" i="1"/>
  <c r="L13" i="1"/>
  <c r="L12" i="1"/>
  <c r="L18" i="1"/>
  <c r="L15" i="1"/>
  <c r="Q4" i="1"/>
  <c r="Q7" i="1"/>
  <c r="Q5" i="1"/>
  <c r="Q6" i="1"/>
  <c r="Q8" i="1"/>
  <c r="Q16" i="1"/>
  <c r="Q10" i="1"/>
  <c r="Q14" i="1"/>
  <c r="Q11" i="1"/>
  <c r="Q17" i="1"/>
  <c r="Q19" i="1"/>
  <c r="Q20" i="1"/>
  <c r="Q9" i="1"/>
  <c r="Q13" i="1"/>
  <c r="Q12" i="1"/>
  <c r="Q18" i="1"/>
  <c r="Q15" i="1"/>
  <c r="Q3" i="1"/>
  <c r="R3" i="17"/>
  <c r="R3" i="16"/>
  <c r="R5" i="16"/>
  <c r="R6" i="16"/>
  <c r="R7" i="16"/>
  <c r="R12" i="16"/>
  <c r="R8" i="16"/>
  <c r="R11" i="16"/>
  <c r="R14" i="16"/>
  <c r="R18" i="16"/>
  <c r="R15" i="16"/>
  <c r="R10" i="16"/>
  <c r="R9" i="16"/>
  <c r="R13" i="16"/>
  <c r="R16" i="16"/>
  <c r="R17" i="16"/>
  <c r="R3" i="15"/>
  <c r="R6" i="15"/>
  <c r="R11" i="15"/>
  <c r="R7" i="15"/>
  <c r="R13" i="15"/>
  <c r="R5" i="15"/>
  <c r="R10" i="15"/>
  <c r="R14" i="15"/>
  <c r="R8" i="15"/>
  <c r="R12" i="15"/>
  <c r="R9" i="15"/>
  <c r="R16" i="15"/>
  <c r="R17" i="15"/>
  <c r="R19" i="15"/>
  <c r="R20" i="15"/>
  <c r="R22" i="15"/>
  <c r="R18" i="15"/>
  <c r="R23" i="15"/>
  <c r="R24" i="15"/>
  <c r="R15" i="15"/>
  <c r="R21" i="15"/>
  <c r="R15" i="8"/>
  <c r="R3" i="8"/>
  <c r="R6" i="8"/>
  <c r="R5" i="8"/>
  <c r="R7" i="8"/>
  <c r="R9" i="8"/>
  <c r="R10" i="8"/>
  <c r="R8" i="8"/>
  <c r="R11" i="8"/>
  <c r="R13" i="8"/>
  <c r="R16" i="8"/>
  <c r="R14" i="8"/>
  <c r="R19" i="8"/>
  <c r="R18" i="8"/>
  <c r="R20" i="8"/>
  <c r="R12" i="8"/>
  <c r="R17" i="8"/>
  <c r="R21" i="7"/>
  <c r="R12" i="7"/>
  <c r="R4" i="7"/>
  <c r="R8" i="7"/>
  <c r="R7" i="7"/>
  <c r="R17" i="7"/>
  <c r="R13" i="7"/>
  <c r="R14" i="7"/>
  <c r="R22" i="7"/>
  <c r="R20" i="7"/>
  <c r="R16" i="6"/>
  <c r="R10" i="6"/>
  <c r="R11" i="6"/>
  <c r="R14" i="6"/>
  <c r="R4" i="6"/>
  <c r="R5" i="6"/>
  <c r="R6" i="6"/>
  <c r="R7" i="6"/>
  <c r="R8" i="6"/>
  <c r="R12" i="6"/>
  <c r="R9" i="6"/>
  <c r="R13" i="6"/>
  <c r="R15" i="6"/>
  <c r="R4" i="1"/>
  <c r="R7" i="1"/>
  <c r="R5" i="1"/>
  <c r="R6" i="1"/>
  <c r="R8" i="1"/>
  <c r="R16" i="1"/>
  <c r="R10" i="1"/>
  <c r="R14" i="1"/>
  <c r="R11" i="1"/>
  <c r="R17" i="1"/>
  <c r="R19" i="1"/>
  <c r="R20" i="1"/>
  <c r="R9" i="1"/>
  <c r="R13" i="1"/>
  <c r="R12" i="1"/>
  <c r="R18" i="1"/>
  <c r="R15" i="1"/>
  <c r="L4" i="18" l="1"/>
  <c r="R4" i="18" s="1"/>
  <c r="L5" i="18"/>
  <c r="R5" i="18" s="1"/>
  <c r="L6" i="18"/>
  <c r="R6" i="18" s="1"/>
  <c r="L3" i="18"/>
  <c r="R3" i="18" s="1"/>
  <c r="G6" i="18"/>
  <c r="G5" i="18"/>
  <c r="G4" i="18"/>
  <c r="G3" i="18"/>
  <c r="L4" i="16"/>
  <c r="R4" i="16" s="1"/>
  <c r="L4" i="15"/>
  <c r="R4" i="15" s="1"/>
  <c r="L3" i="14"/>
  <c r="R3" i="14" s="1"/>
  <c r="L12" i="13"/>
  <c r="R12" i="13" s="1"/>
  <c r="L15" i="13"/>
  <c r="R15" i="13" s="1"/>
  <c r="L16" i="13"/>
  <c r="R16" i="13" s="1"/>
  <c r="L11" i="13"/>
  <c r="R11" i="13" s="1"/>
  <c r="L5" i="13"/>
  <c r="R5" i="13" s="1"/>
  <c r="L4" i="13"/>
  <c r="R4" i="13" s="1"/>
  <c r="L7" i="13"/>
  <c r="R7" i="13" s="1"/>
  <c r="L9" i="13"/>
  <c r="R9" i="13" s="1"/>
  <c r="L10" i="13"/>
  <c r="R10" i="13" s="1"/>
  <c r="L13" i="13"/>
  <c r="R13" i="13" s="1"/>
  <c r="L14" i="13"/>
  <c r="R14" i="13" s="1"/>
  <c r="L6" i="13"/>
  <c r="R6" i="13" s="1"/>
  <c r="L8" i="13"/>
  <c r="R8" i="13" s="1"/>
  <c r="L3" i="13"/>
  <c r="R3" i="13" s="1"/>
  <c r="L3" i="12"/>
  <c r="R3" i="12" s="1"/>
  <c r="L3" i="11"/>
  <c r="L3" i="10"/>
  <c r="R3" i="10" s="1"/>
  <c r="L3" i="9"/>
  <c r="R3" i="9" s="1"/>
  <c r="L4" i="8"/>
  <c r="R4" i="8" s="1"/>
  <c r="L3" i="7"/>
  <c r="R3" i="7" s="1"/>
  <c r="L3" i="6"/>
  <c r="R3" i="6" s="1"/>
  <c r="L3" i="5"/>
  <c r="R3" i="5" s="1"/>
  <c r="L5" i="4"/>
  <c r="R5" i="4" s="1"/>
  <c r="L3" i="4"/>
  <c r="R3" i="4" s="1"/>
  <c r="L6" i="4"/>
  <c r="R6" i="4" s="1"/>
  <c r="L11" i="4"/>
  <c r="R11" i="4" s="1"/>
  <c r="L10" i="4"/>
  <c r="R10" i="4" s="1"/>
  <c r="L8" i="4"/>
  <c r="R8" i="4" s="1"/>
  <c r="L9" i="4"/>
  <c r="R9" i="4" s="1"/>
  <c r="L7" i="4"/>
  <c r="R7" i="4" s="1"/>
  <c r="L4" i="4"/>
  <c r="L7" i="3"/>
  <c r="R7" i="3" s="1"/>
  <c r="L8" i="3"/>
  <c r="R8" i="3" s="1"/>
  <c r="L5" i="3"/>
  <c r="R5" i="3" s="1"/>
  <c r="L4" i="3"/>
  <c r="R4" i="3" s="1"/>
  <c r="L6" i="3"/>
  <c r="R6" i="3" s="1"/>
  <c r="L9" i="3"/>
  <c r="R9" i="3" s="1"/>
  <c r="L11" i="3"/>
  <c r="R11" i="3" s="1"/>
  <c r="L10" i="3"/>
  <c r="R10" i="3" s="1"/>
  <c r="L12" i="3"/>
  <c r="R12" i="3" s="1"/>
  <c r="L3" i="3"/>
  <c r="R3" i="3" s="1"/>
  <c r="L4" i="2"/>
  <c r="R4" i="2" s="1"/>
  <c r="L5" i="2"/>
  <c r="R5" i="2" s="1"/>
  <c r="L6" i="2"/>
  <c r="R6" i="2" s="1"/>
  <c r="L7" i="2"/>
  <c r="R7" i="2" s="1"/>
  <c r="L8" i="2"/>
  <c r="R8" i="2" s="1"/>
  <c r="L9" i="2"/>
  <c r="R9" i="2" s="1"/>
  <c r="L11" i="2"/>
  <c r="R11" i="2" s="1"/>
  <c r="L10" i="2"/>
  <c r="R10" i="2" s="1"/>
  <c r="L3" i="2"/>
  <c r="R3" i="2" s="1"/>
  <c r="L3" i="1"/>
  <c r="R3" i="1" s="1"/>
  <c r="G4" i="16" l="1"/>
  <c r="G4" i="15"/>
  <c r="G3" i="14"/>
  <c r="G13" i="13"/>
  <c r="G4" i="13"/>
  <c r="G10" i="13"/>
  <c r="G7" i="13"/>
  <c r="G5" i="13"/>
  <c r="G3" i="13"/>
  <c r="G9" i="13"/>
  <c r="G14" i="13"/>
  <c r="G3" i="12"/>
  <c r="G3" i="11"/>
  <c r="R3" i="11" s="1"/>
  <c r="G3" i="10"/>
  <c r="G3" i="9"/>
  <c r="G4" i="8"/>
  <c r="G3" i="7"/>
  <c r="G3" i="6"/>
  <c r="G3" i="5"/>
  <c r="G4" i="4"/>
  <c r="R4" i="4" s="1"/>
  <c r="G3" i="3"/>
  <c r="G3" i="2"/>
  <c r="G3" i="1"/>
</calcChain>
</file>

<file path=xl/sharedStrings.xml><?xml version="1.0" encoding="utf-8"?>
<sst xmlns="http://schemas.openxmlformats.org/spreadsheetml/2006/main" count="673" uniqueCount="302">
  <si>
    <t>Cruisers 30+</t>
  </si>
  <si>
    <t>Totaal</t>
  </si>
  <si>
    <t>Pl.</t>
  </si>
  <si>
    <t>Naam</t>
  </si>
  <si>
    <t>M1</t>
  </si>
  <si>
    <t>M2</t>
  </si>
  <si>
    <t>M3</t>
  </si>
  <si>
    <t>F</t>
  </si>
  <si>
    <t>Vandeput Dirk</t>
  </si>
  <si>
    <t>Demeulemeester Kurt</t>
  </si>
  <si>
    <t>Willems Nico</t>
  </si>
  <si>
    <t>Mariën Peggy</t>
  </si>
  <si>
    <t>Boumon Jill</t>
  </si>
  <si>
    <t>Laenen Yvan</t>
  </si>
  <si>
    <t>Van Saen Jonathan</t>
  </si>
  <si>
    <t>Meertens Guy</t>
  </si>
  <si>
    <t>Qauregnon</t>
  </si>
  <si>
    <t>Habay-la-Neuve</t>
  </si>
  <si>
    <t>Blegny</t>
  </si>
  <si>
    <t>Smits Janne</t>
  </si>
  <si>
    <t>Van Gastel Merel</t>
  </si>
  <si>
    <t>Van Gastel Sterre</t>
  </si>
  <si>
    <t>Girls 7-8</t>
  </si>
  <si>
    <t>Girls 9-10</t>
  </si>
  <si>
    <t>Smits Jill</t>
  </si>
  <si>
    <t>Verelst Femke</t>
  </si>
  <si>
    <t>Gommers Aiko</t>
  </si>
  <si>
    <t>Gommers Robyn</t>
  </si>
  <si>
    <t>Van Saen Thessa</t>
  </si>
  <si>
    <t>Girls 11-12</t>
  </si>
  <si>
    <t>Counet Maryse</t>
  </si>
  <si>
    <t>Ooms Liana</t>
  </si>
  <si>
    <t>Kinable Melissa</t>
  </si>
  <si>
    <t>Mondelaers Shania</t>
  </si>
  <si>
    <t>Lenaerts Brenda</t>
  </si>
  <si>
    <t>Mondelaers Chiara</t>
  </si>
  <si>
    <t>Ilegems Sam</t>
  </si>
  <si>
    <t>Girls 13-14</t>
  </si>
  <si>
    <t>Clausse Kenny</t>
  </si>
  <si>
    <t>De Wolf Ilvars</t>
  </si>
  <si>
    <t>Van Aerschot Brend</t>
  </si>
  <si>
    <t>De Loor Karsten</t>
  </si>
  <si>
    <t>Meertens Amaury</t>
  </si>
  <si>
    <t>Brouns Dries</t>
  </si>
  <si>
    <t>Boys 5-6</t>
  </si>
  <si>
    <t>Dens Kai</t>
  </si>
  <si>
    <t>Van Calster Jef</t>
  </si>
  <si>
    <t>Verelst Senne</t>
  </si>
  <si>
    <t>Nuyens Ian</t>
  </si>
  <si>
    <t>Boeyen Jelle</t>
  </si>
  <si>
    <t>Struyf Domingo</t>
  </si>
  <si>
    <t>Rens Dario</t>
  </si>
  <si>
    <t>Boys 7</t>
  </si>
  <si>
    <t>Boys 8</t>
  </si>
  <si>
    <t>Van Den Heuvel Dario</t>
  </si>
  <si>
    <t>Baudewijns Cédric</t>
  </si>
  <si>
    <t>Bosch Robbin</t>
  </si>
  <si>
    <t>Artoos Robbe</t>
  </si>
  <si>
    <t>Geraerts Matisse</t>
  </si>
  <si>
    <t>Bourguignon Ethane</t>
  </si>
  <si>
    <t>Csanyi Fré</t>
  </si>
  <si>
    <t>Mertens Tjörven</t>
  </si>
  <si>
    <t>Uytterhoeven Mike</t>
  </si>
  <si>
    <t>Brouns Dieter</t>
  </si>
  <si>
    <t>Boys 9</t>
  </si>
  <si>
    <t>Kasperek Romain</t>
  </si>
  <si>
    <t>Hamers Cas</t>
  </si>
  <si>
    <t>Schoonbroodt Aaron</t>
  </si>
  <si>
    <t>Mathy Gilles</t>
  </si>
  <si>
    <t>Laenen Seppe</t>
  </si>
  <si>
    <t>Rosiers Toon</t>
  </si>
  <si>
    <t>Wijns Pascal</t>
  </si>
  <si>
    <t>Arets Sem</t>
  </si>
  <si>
    <t>De Clercq Arne</t>
  </si>
  <si>
    <t>Willems Thomas</t>
  </si>
  <si>
    <t>Ilegems Bo</t>
  </si>
  <si>
    <t>Nuyens Axl</t>
  </si>
  <si>
    <t>Blokken Morgan</t>
  </si>
  <si>
    <t>Van Hoof Jonas</t>
  </si>
  <si>
    <t>Vaessen Aurèlien</t>
  </si>
  <si>
    <t>Kinable Mathias</t>
  </si>
  <si>
    <t>Swerts Kyan</t>
  </si>
  <si>
    <t>Mielczarek Owen</t>
  </si>
  <si>
    <t>Boys 10</t>
  </si>
  <si>
    <t>De Regge Renzo</t>
  </si>
  <si>
    <t>Van Den Heuvel Rico</t>
  </si>
  <si>
    <t>Troch Euan</t>
  </si>
  <si>
    <t>Vermaelen Gianni</t>
  </si>
  <si>
    <t>Vanden Heede Lucas</t>
  </si>
  <si>
    <t>Willems Kenneth</t>
  </si>
  <si>
    <t>Counet Michal</t>
  </si>
  <si>
    <t>Struyf Rodrigo</t>
  </si>
  <si>
    <t>Van Dam Timo</t>
  </si>
  <si>
    <t>Vanhautte Yorben</t>
  </si>
  <si>
    <t>Raskin Michael</t>
  </si>
  <si>
    <t>Bourguignon Nathan</t>
  </si>
  <si>
    <t>De Paepe Arne</t>
  </si>
  <si>
    <t>Goeman Gerben</t>
  </si>
  <si>
    <t>Struyf Enrique</t>
  </si>
  <si>
    <t>Geurten Dorian</t>
  </si>
  <si>
    <t>Jamar Noah</t>
  </si>
  <si>
    <t>Boys 11</t>
  </si>
  <si>
    <t>Boys 12</t>
  </si>
  <si>
    <t>Lambert Arthur</t>
  </si>
  <si>
    <t>Van Laar Quentin</t>
  </si>
  <si>
    <t>Vaessen Thibault</t>
  </si>
  <si>
    <t>Stoffels Thibault</t>
  </si>
  <si>
    <t>Meiresonne Yenten</t>
  </si>
  <si>
    <t>Boen Cisse</t>
  </si>
  <si>
    <t>Claes Thomas</t>
  </si>
  <si>
    <t>Boumon Jens</t>
  </si>
  <si>
    <t>Jamar Thomas</t>
  </si>
  <si>
    <t>Boys 13</t>
  </si>
  <si>
    <t>De Meulemeester Milan</t>
  </si>
  <si>
    <t>Muyldermans Jens</t>
  </si>
  <si>
    <t>Brands Vincent</t>
  </si>
  <si>
    <t>Slegers Yan</t>
  </si>
  <si>
    <t>Ooms Sascha</t>
  </si>
  <si>
    <t>Baudewijns Niels</t>
  </si>
  <si>
    <t>Haenen Arnaud</t>
  </si>
  <si>
    <t>Bal Dante</t>
  </si>
  <si>
    <t>Boys 14</t>
  </si>
  <si>
    <t>Van Laar Thomas</t>
  </si>
  <si>
    <t>Meurisse Filip</t>
  </si>
  <si>
    <t>Willems Brecht</t>
  </si>
  <si>
    <t>Lesage Gilles</t>
  </si>
  <si>
    <t>Defosse Esteban</t>
  </si>
  <si>
    <t>Jamar Maxim</t>
  </si>
  <si>
    <t>Devillers Dimitri</t>
  </si>
  <si>
    <t>Meessen Timoté</t>
  </si>
  <si>
    <t>Meiresonne Quinten</t>
  </si>
  <si>
    <t>Boys 15-16</t>
  </si>
  <si>
    <t>Bidonnet Andrew</t>
  </si>
  <si>
    <t>Lowie Sebastian</t>
  </si>
  <si>
    <t>Fernandez Barea Lucas</t>
  </si>
  <si>
    <t>Goeman Svendsen</t>
  </si>
  <si>
    <t>Haenen Martin</t>
  </si>
  <si>
    <t>Duplaquet Dylan</t>
  </si>
  <si>
    <t>Timmermans Tom</t>
  </si>
  <si>
    <t>De Bie Jornt</t>
  </si>
  <si>
    <t>Lowie Daniël</t>
  </si>
  <si>
    <t>Neusy David</t>
  </si>
  <si>
    <t>Kinable Maarten</t>
  </si>
  <si>
    <t>Martin Steve</t>
  </si>
  <si>
    <t>Habex Sander</t>
  </si>
  <si>
    <t>Jamar Nicolas</t>
  </si>
  <si>
    <t>Boys 17+</t>
  </si>
  <si>
    <t>Pommereul Benoît</t>
  </si>
  <si>
    <t>Battisel Romain</t>
  </si>
  <si>
    <t>Lempereur Cédric</t>
  </si>
  <si>
    <t>Duysens Bertrand</t>
  </si>
  <si>
    <t>Geurten Fabian</t>
  </si>
  <si>
    <t>Patry Sander</t>
  </si>
  <si>
    <t>Dyckmans Tjorven</t>
  </si>
  <si>
    <t>Jun-Eli</t>
  </si>
  <si>
    <t>Bogaerts Michael</t>
  </si>
  <si>
    <t>Schaqueue Romain</t>
  </si>
  <si>
    <t>Masset Samuel</t>
  </si>
  <si>
    <t>Ernotte Bryan</t>
  </si>
  <si>
    <t>Jerôme Lange</t>
  </si>
  <si>
    <t>Lenaerts Dimitri</t>
  </si>
  <si>
    <t xml:space="preserve">Willems Loïc </t>
  </si>
  <si>
    <t xml:space="preserve">Oosterdorp Philippe </t>
  </si>
  <si>
    <t xml:space="preserve">Dubois Arnaud </t>
  </si>
  <si>
    <t>Van Gastel Wesley</t>
  </si>
  <si>
    <t>Lothaire Stéphane</t>
  </si>
  <si>
    <t>Mondelaers Joni</t>
  </si>
  <si>
    <t>Ruts Guy</t>
  </si>
  <si>
    <t>Dehon Thierry</t>
  </si>
  <si>
    <t>De Kegel Roxanne</t>
  </si>
  <si>
    <t>Mielczarek Donna</t>
  </si>
  <si>
    <t>Geerts Zia</t>
  </si>
  <si>
    <t>Wijckmans Kaat</t>
  </si>
  <si>
    <t>Nicolas Julie</t>
  </si>
  <si>
    <t>Nicolas Lotte</t>
  </si>
  <si>
    <t>Van Tiggel Bo</t>
  </si>
  <si>
    <t>Lenseclaes Ditte</t>
  </si>
  <si>
    <t>Brepoels Brianne</t>
  </si>
  <si>
    <t>Van Assche Eli</t>
  </si>
  <si>
    <t>Piron Justine</t>
  </si>
  <si>
    <t>Van Handenhove Siebe</t>
  </si>
  <si>
    <t>Nepper Sunny</t>
  </si>
  <si>
    <t>Van Handenhove Yentl</t>
  </si>
  <si>
    <t>Jeanmoye Loris</t>
  </si>
  <si>
    <t>De Regge Dario</t>
  </si>
  <si>
    <t>Deusings Maxime</t>
  </si>
  <si>
    <t>De Schepper Kjell</t>
  </si>
  <si>
    <t>Dimoff Tristan</t>
  </si>
  <si>
    <t>Van Staeyen Robbert</t>
  </si>
  <si>
    <t>Van Tiggel Didi</t>
  </si>
  <si>
    <t>Robaye Ronan</t>
  </si>
  <si>
    <t>Lothaire Maxence</t>
  </si>
  <si>
    <t>Piron Simon</t>
  </si>
  <si>
    <t>Carlier Gaëtan</t>
  </si>
  <si>
    <t>De Kegel Robbe</t>
  </si>
  <si>
    <t>Lenseclaes Robbe</t>
  </si>
  <si>
    <t>Clarysse Elio</t>
  </si>
  <si>
    <t>Denorme Senne</t>
  </si>
  <si>
    <t>Eppe Tom</t>
  </si>
  <si>
    <t>Bourdouch Noa</t>
  </si>
  <si>
    <t>Eppe Ludovic</t>
  </si>
  <si>
    <t>Wijckmans Robbe</t>
  </si>
  <si>
    <t>Verachtert Maxime</t>
  </si>
  <si>
    <t>Verschueren Robbe</t>
  </si>
  <si>
    <t>Brepoels Bjarne</t>
  </si>
  <si>
    <t>Vervoort Flor</t>
  </si>
  <si>
    <t>Schepkens Ken</t>
  </si>
  <si>
    <t>Lesgardeur Arnaud</t>
  </si>
  <si>
    <t>Ruts Andy</t>
  </si>
  <si>
    <t>Mascart Jessy</t>
  </si>
  <si>
    <t>Dufrene Guillaume</t>
  </si>
  <si>
    <t>Piraprez Xavier</t>
  </si>
  <si>
    <t>Prop Dyon</t>
  </si>
  <si>
    <t>Guissart Alexis</t>
  </si>
  <si>
    <t>Rennoir Quentin</t>
  </si>
  <si>
    <t>Kasperek Joël</t>
  </si>
  <si>
    <t>Dehon Frank</t>
  </si>
  <si>
    <t>Matheussen Stijn</t>
  </si>
  <si>
    <t>Matheussen Ynke</t>
  </si>
  <si>
    <t>Ruts Kimberly</t>
  </si>
  <si>
    <t>Neys Sarah</t>
  </si>
  <si>
    <t>Leroy Pierre-Yves</t>
  </si>
  <si>
    <t>De Schepper Sammy</t>
  </si>
  <si>
    <t>Hellman Gary</t>
  </si>
  <si>
    <t>Jeanmoye Frederik</t>
  </si>
  <si>
    <t>Ruyters Jonas</t>
  </si>
  <si>
    <t>Bartels Kaylani</t>
  </si>
  <si>
    <t>Wayenberghe Joni</t>
  </si>
  <si>
    <t>Neirynck Dina</t>
  </si>
  <si>
    <t>Schaerlaeken Zoë</t>
  </si>
  <si>
    <t>Greenwood Chloë</t>
  </si>
  <si>
    <t>Waeyenberghe Lise Mari</t>
  </si>
  <si>
    <t>Willem Amber</t>
  </si>
  <si>
    <t>De schepper Delphine</t>
  </si>
  <si>
    <t>Driesen Laura</t>
  </si>
  <si>
    <t>Steurs Bo</t>
  </si>
  <si>
    <t>Ooms Mika</t>
  </si>
  <si>
    <t>Greenwood Tommy</t>
  </si>
  <si>
    <t>Oeyen Jenthe</t>
  </si>
  <si>
    <t>Dony Thomas</t>
  </si>
  <si>
    <t>Laenen Ryan</t>
  </si>
  <si>
    <t>Lenssen Iljo</t>
  </si>
  <si>
    <t>Vanhout Seppe</t>
  </si>
  <si>
    <t>Huyskens Cabbo</t>
  </si>
  <si>
    <t>Geboers Fenne</t>
  </si>
  <si>
    <t>Soors Brent</t>
  </si>
  <si>
    <t>Dony Simon</t>
  </si>
  <si>
    <t>Tielens Neo</t>
  </si>
  <si>
    <t>Terryn Gianni</t>
  </si>
  <si>
    <t>Monnens Tibo</t>
  </si>
  <si>
    <t>Van Neste Viggo</t>
  </si>
  <si>
    <t>De Deygere Elias</t>
  </si>
  <si>
    <t>Driesen Niels</t>
  </si>
  <si>
    <t>Devin Nolle</t>
  </si>
  <si>
    <t>Vaes Yergon</t>
  </si>
  <si>
    <t>Baetens Britt</t>
  </si>
  <si>
    <t>Herremans Lisse</t>
  </si>
  <si>
    <t>Drijkoningen Rune</t>
  </si>
  <si>
    <t>Schurgers Levi</t>
  </si>
  <si>
    <t>Deburchgraeve Tjalle</t>
  </si>
  <si>
    <t>Van Doorsselaer Joshua</t>
  </si>
  <si>
    <t>Dens Robbe</t>
  </si>
  <si>
    <t>Put Jonathan</t>
  </si>
  <si>
    <t>Vandensande Dimas</t>
  </si>
  <si>
    <t>Biesmans Jorden</t>
  </si>
  <si>
    <t>Kestens Ruben</t>
  </si>
  <si>
    <t>Wayenberghe Jari</t>
  </si>
  <si>
    <t>De Maeyer Yannis</t>
  </si>
  <si>
    <t>Stulens Tom</t>
  </si>
  <si>
    <t>Hellman Luke</t>
  </si>
  <si>
    <t>Deburchgraeve Rune</t>
  </si>
  <si>
    <t>Houben Bjorn</t>
  </si>
  <si>
    <t>Deburchgraeve Bjarne</t>
  </si>
  <si>
    <t>Bunneghem Yannick</t>
  </si>
  <si>
    <t>Elebaut Gijs</t>
  </si>
  <si>
    <t>Van Bouchout Jordi</t>
  </si>
  <si>
    <t>Dupont Benoit</t>
  </si>
  <si>
    <t>Heijnix Jannick</t>
  </si>
  <si>
    <t>Vandeput Angie</t>
  </si>
  <si>
    <t>Girls 15+</t>
  </si>
  <si>
    <t>Warnier Bryan</t>
  </si>
  <si>
    <t>Nouwen Stijn</t>
  </si>
  <si>
    <t>Henneguet Romain</t>
  </si>
  <si>
    <t>Van Den Eynden Guus</t>
  </si>
  <si>
    <t>Van Steenbergen Luka</t>
  </si>
  <si>
    <t>Schaerlaeken Kayan</t>
  </si>
  <si>
    <t>Bosmans Ruben</t>
  </si>
  <si>
    <t>Ferauge Samuel</t>
  </si>
  <si>
    <t>La Lamotte Simon</t>
  </si>
  <si>
    <t>Vanhoof Jonas</t>
  </si>
  <si>
    <t>Van Winkel Ferre</t>
  </si>
  <si>
    <t>Marien Wannes</t>
  </si>
  <si>
    <t>Vanhout Jelle</t>
  </si>
  <si>
    <t>Serneels Jarne</t>
  </si>
  <si>
    <t>Bartels Kjentill</t>
  </si>
  <si>
    <t>Balongo Jason</t>
  </si>
  <si>
    <t>Vandeput Nick</t>
  </si>
  <si>
    <t>Janssens Marnicq</t>
  </si>
  <si>
    <t>Freyne Matthias</t>
  </si>
  <si>
    <t>Wathar Dimitri</t>
  </si>
  <si>
    <t>Michiels Barnabé</t>
  </si>
  <si>
    <t>Vervoort Kobe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</si>
</sst>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sz val="12"/>
      <name val="Arial"/>
    </font>
    <font>
      <sz val="8"/>
      <name val="Arial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4">
    <xf numFmtId="0" fontId="0" fillId="0" borderId="0" xfId="0"/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Fill="1" applyBorder="1" applyAlignment="1" applyProtection="1">
      <alignment horizontal="left" vertical="center"/>
      <protection locked="0"/>
    </xf>
    <xf numFmtId="0" fontId="4" fillId="0" borderId="11" xfId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vertical="center"/>
      <protection locked="0"/>
    </xf>
    <xf numFmtId="0" fontId="4" fillId="3" borderId="11" xfId="1" applyFont="1" applyFill="1" applyBorder="1" applyAlignment="1" applyProtection="1">
      <alignment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2" fillId="0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1" xfId="0" applyFont="1" applyBorder="1" applyAlignment="1"/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2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2" fillId="0" borderId="0" xfId="2" applyFont="1" applyFill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>
      <alignment vertical="center"/>
    </xf>
    <xf numFmtId="0" fontId="8" fillId="0" borderId="11" xfId="0" applyFont="1" applyBorder="1"/>
    <xf numFmtId="0" fontId="4" fillId="0" borderId="17" xfId="0" applyFont="1" applyFill="1" applyBorder="1" applyAlignment="1"/>
    <xf numFmtId="0" fontId="8" fillId="0" borderId="17" xfId="0" applyFont="1" applyBorder="1"/>
    <xf numFmtId="0" fontId="8" fillId="0" borderId="18" xfId="0" applyFont="1" applyBorder="1"/>
    <xf numFmtId="0" fontId="4" fillId="0" borderId="18" xfId="0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/>
    <xf numFmtId="0" fontId="8" fillId="0" borderId="19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/>
    <xf numFmtId="0" fontId="9" fillId="0" borderId="12" xfId="0" applyFont="1" applyBorder="1"/>
    <xf numFmtId="0" fontId="9" fillId="0" borderId="14" xfId="0" applyFont="1" applyBorder="1"/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/>
    <xf numFmtId="0" fontId="9" fillId="0" borderId="18" xfId="0" applyFont="1" applyBorder="1"/>
    <xf numFmtId="0" fontId="9" fillId="0" borderId="1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0" borderId="17" xfId="0" applyFont="1" applyBorder="1" applyAlignment="1">
      <alignment vertical="center"/>
    </xf>
    <xf numFmtId="0" fontId="0" fillId="0" borderId="11" xfId="0" applyBorder="1"/>
    <xf numFmtId="0" fontId="10" fillId="0" borderId="11" xfId="0" applyFont="1" applyBorder="1"/>
    <xf numFmtId="0" fontId="9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center"/>
    </xf>
  </cellXfs>
  <cellStyles count="3">
    <cellStyle name="Standaard" xfId="0" builtinId="0"/>
    <cellStyle name="Standaard 6" xfId="1"/>
    <cellStyle name="Standaard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E23" sqref="E23"/>
    </sheetView>
  </sheetViews>
  <sheetFormatPr defaultRowHeight="15" x14ac:dyDescent="0.25"/>
  <cols>
    <col min="1" max="1" width="4" bestFit="1" customWidth="1"/>
    <col min="2" max="2" width="24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8.140625" bestFit="1" customWidth="1"/>
  </cols>
  <sheetData>
    <row r="1" spans="1:18" ht="16.5" thickBot="1" x14ac:dyDescent="0.3">
      <c r="A1" s="82" t="s">
        <v>0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13</v>
      </c>
      <c r="C3" s="85">
        <v>8</v>
      </c>
      <c r="D3" s="85">
        <v>8</v>
      </c>
      <c r="E3" s="85">
        <v>8</v>
      </c>
      <c r="F3" s="28">
        <v>35</v>
      </c>
      <c r="G3" s="23">
        <f t="shared" ref="G3:G20" si="0">F3+E3+D3+C3</f>
        <v>59</v>
      </c>
      <c r="H3" s="29">
        <v>8</v>
      </c>
      <c r="I3" s="29">
        <v>8</v>
      </c>
      <c r="J3" s="29">
        <v>8</v>
      </c>
      <c r="K3" s="25">
        <v>30</v>
      </c>
      <c r="L3" s="23">
        <f t="shared" ref="L3:L20" si="1">SUM(H3:K3)</f>
        <v>54</v>
      </c>
      <c r="M3" s="40">
        <v>4</v>
      </c>
      <c r="N3" s="40">
        <v>6</v>
      </c>
      <c r="O3" s="40">
        <v>5</v>
      </c>
      <c r="P3" s="40">
        <v>20</v>
      </c>
      <c r="Q3" s="23">
        <f t="shared" ref="Q3:Q20" si="2">SUM(M3:P3)</f>
        <v>35</v>
      </c>
      <c r="R3" s="27">
        <f t="shared" ref="R3:R20" si="3">C3+D3+E3+F3+L3+M3+N3+O3+P3</f>
        <v>148</v>
      </c>
    </row>
    <row r="4" spans="1:18" ht="16.5" thickBot="1" x14ac:dyDescent="0.3">
      <c r="A4" s="20">
        <v>2</v>
      </c>
      <c r="B4" s="8" t="s">
        <v>8</v>
      </c>
      <c r="C4" s="33">
        <v>7</v>
      </c>
      <c r="D4" s="33">
        <v>7</v>
      </c>
      <c r="E4" s="33">
        <v>7</v>
      </c>
      <c r="F4" s="22">
        <v>30</v>
      </c>
      <c r="G4" s="23">
        <f t="shared" si="0"/>
        <v>51</v>
      </c>
      <c r="H4" s="41">
        <v>8</v>
      </c>
      <c r="I4" s="41">
        <v>8</v>
      </c>
      <c r="J4" s="41">
        <v>8</v>
      </c>
      <c r="K4" s="28">
        <v>25</v>
      </c>
      <c r="L4" s="23">
        <f t="shared" si="1"/>
        <v>49</v>
      </c>
      <c r="M4" s="40">
        <v>5</v>
      </c>
      <c r="N4" s="40">
        <v>4</v>
      </c>
      <c r="O4" s="40">
        <v>4</v>
      </c>
      <c r="P4" s="40">
        <v>10</v>
      </c>
      <c r="Q4" s="23">
        <f t="shared" si="2"/>
        <v>23</v>
      </c>
      <c r="R4" s="27">
        <f t="shared" si="3"/>
        <v>123</v>
      </c>
    </row>
    <row r="5" spans="1:18" ht="16.5" thickBot="1" x14ac:dyDescent="0.3">
      <c r="A5" s="20">
        <v>3</v>
      </c>
      <c r="B5" s="7" t="s">
        <v>14</v>
      </c>
      <c r="C5" s="85">
        <v>6</v>
      </c>
      <c r="D5" s="85">
        <v>6</v>
      </c>
      <c r="E5" s="85">
        <v>1</v>
      </c>
      <c r="F5" s="22">
        <v>15</v>
      </c>
      <c r="G5" s="23">
        <f t="shared" si="0"/>
        <v>28</v>
      </c>
      <c r="H5" s="33">
        <v>6</v>
      </c>
      <c r="I5" s="33">
        <v>6</v>
      </c>
      <c r="J5" s="33">
        <v>5</v>
      </c>
      <c r="K5" s="22">
        <v>15</v>
      </c>
      <c r="L5" s="23">
        <f t="shared" si="1"/>
        <v>32</v>
      </c>
      <c r="M5" s="40">
        <v>6</v>
      </c>
      <c r="N5" s="40">
        <v>6</v>
      </c>
      <c r="O5" s="40">
        <v>5</v>
      </c>
      <c r="P5" s="40">
        <v>15</v>
      </c>
      <c r="Q5" s="23">
        <f t="shared" si="2"/>
        <v>32</v>
      </c>
      <c r="R5" s="27">
        <f t="shared" si="3"/>
        <v>92</v>
      </c>
    </row>
    <row r="6" spans="1:18" ht="16.5" thickBot="1" x14ac:dyDescent="0.3">
      <c r="A6" s="20">
        <v>4</v>
      </c>
      <c r="B6" s="2" t="s">
        <v>164</v>
      </c>
      <c r="C6" s="85"/>
      <c r="D6" s="85"/>
      <c r="E6" s="85"/>
      <c r="F6" s="28"/>
      <c r="G6" s="23">
        <f t="shared" si="0"/>
        <v>0</v>
      </c>
      <c r="H6" s="29">
        <v>7</v>
      </c>
      <c r="I6" s="29">
        <v>6</v>
      </c>
      <c r="J6" s="29">
        <v>5</v>
      </c>
      <c r="K6" s="25">
        <v>35</v>
      </c>
      <c r="L6" s="23">
        <f t="shared" si="1"/>
        <v>53</v>
      </c>
      <c r="M6" s="40">
        <v>5</v>
      </c>
      <c r="N6" s="40">
        <v>8</v>
      </c>
      <c r="O6" s="40">
        <v>7</v>
      </c>
      <c r="P6" s="40">
        <v>11</v>
      </c>
      <c r="Q6" s="23">
        <f t="shared" si="2"/>
        <v>31</v>
      </c>
      <c r="R6" s="27">
        <f t="shared" si="3"/>
        <v>84</v>
      </c>
    </row>
    <row r="7" spans="1:18" ht="16.5" thickBot="1" x14ac:dyDescent="0.3">
      <c r="A7" s="20">
        <v>5</v>
      </c>
      <c r="B7" s="4" t="s">
        <v>10</v>
      </c>
      <c r="C7" s="85">
        <v>5</v>
      </c>
      <c r="D7" s="85">
        <v>3</v>
      </c>
      <c r="E7" s="85">
        <v>5</v>
      </c>
      <c r="F7" s="25">
        <v>20</v>
      </c>
      <c r="G7" s="23">
        <f t="shared" si="0"/>
        <v>33</v>
      </c>
      <c r="H7" s="31">
        <v>6</v>
      </c>
      <c r="I7" s="24">
        <v>7</v>
      </c>
      <c r="J7" s="24">
        <v>7</v>
      </c>
      <c r="K7" s="25">
        <v>13</v>
      </c>
      <c r="L7" s="23">
        <f t="shared" si="1"/>
        <v>33</v>
      </c>
      <c r="M7" s="40"/>
      <c r="N7" s="40"/>
      <c r="O7" s="40"/>
      <c r="P7" s="40"/>
      <c r="Q7" s="23">
        <f t="shared" si="2"/>
        <v>0</v>
      </c>
      <c r="R7" s="27">
        <f t="shared" si="3"/>
        <v>66</v>
      </c>
    </row>
    <row r="8" spans="1:18" ht="16.5" thickBot="1" x14ac:dyDescent="0.3">
      <c r="A8" s="20">
        <v>6</v>
      </c>
      <c r="B8" s="7" t="s">
        <v>12</v>
      </c>
      <c r="C8" s="85">
        <v>4</v>
      </c>
      <c r="D8" s="85">
        <v>5</v>
      </c>
      <c r="E8" s="85">
        <v>4</v>
      </c>
      <c r="F8" s="22">
        <v>17</v>
      </c>
      <c r="G8" s="23">
        <f t="shared" si="0"/>
        <v>30</v>
      </c>
      <c r="H8" s="24">
        <v>4</v>
      </c>
      <c r="I8" s="24">
        <v>4</v>
      </c>
      <c r="J8" s="24">
        <v>4</v>
      </c>
      <c r="K8" s="25">
        <v>10</v>
      </c>
      <c r="L8" s="23">
        <f t="shared" si="1"/>
        <v>22</v>
      </c>
      <c r="M8" s="40">
        <v>3</v>
      </c>
      <c r="N8" s="40">
        <v>3</v>
      </c>
      <c r="O8" s="40">
        <v>3</v>
      </c>
      <c r="P8" s="40">
        <v>5</v>
      </c>
      <c r="Q8" s="23">
        <f t="shared" si="2"/>
        <v>14</v>
      </c>
      <c r="R8" s="27">
        <f t="shared" si="3"/>
        <v>66</v>
      </c>
    </row>
    <row r="9" spans="1:18" ht="16.5" thickBot="1" x14ac:dyDescent="0.3">
      <c r="A9" s="20">
        <v>7</v>
      </c>
      <c r="B9" s="2" t="s">
        <v>254</v>
      </c>
      <c r="C9" s="33"/>
      <c r="D9" s="33"/>
      <c r="E9" s="33"/>
      <c r="F9" s="33"/>
      <c r="G9" s="23">
        <f t="shared" si="0"/>
        <v>0</v>
      </c>
      <c r="H9" s="32"/>
      <c r="I9" s="33"/>
      <c r="J9" s="33"/>
      <c r="K9" s="22"/>
      <c r="L9" s="23">
        <f t="shared" si="1"/>
        <v>0</v>
      </c>
      <c r="M9" s="33">
        <v>8</v>
      </c>
      <c r="N9" s="33">
        <v>8</v>
      </c>
      <c r="O9" s="33">
        <v>8</v>
      </c>
      <c r="P9" s="33">
        <v>35</v>
      </c>
      <c r="Q9" s="23">
        <f t="shared" si="2"/>
        <v>59</v>
      </c>
      <c r="R9" s="27">
        <f t="shared" si="3"/>
        <v>59</v>
      </c>
    </row>
    <row r="10" spans="1:18" ht="16.5" thickBot="1" x14ac:dyDescent="0.3">
      <c r="A10" s="20">
        <v>8</v>
      </c>
      <c r="B10" s="2" t="s">
        <v>165</v>
      </c>
      <c r="C10" s="85"/>
      <c r="D10" s="85"/>
      <c r="E10" s="85"/>
      <c r="F10" s="22"/>
      <c r="G10" s="23">
        <f t="shared" si="0"/>
        <v>0</v>
      </c>
      <c r="H10" s="31">
        <v>5</v>
      </c>
      <c r="I10" s="24">
        <v>5</v>
      </c>
      <c r="J10" s="24">
        <v>6</v>
      </c>
      <c r="K10" s="25">
        <v>20</v>
      </c>
      <c r="L10" s="23">
        <f t="shared" si="1"/>
        <v>36</v>
      </c>
      <c r="M10" s="40">
        <v>4</v>
      </c>
      <c r="N10" s="40">
        <v>4</v>
      </c>
      <c r="O10" s="40">
        <v>4</v>
      </c>
      <c r="P10" s="40">
        <v>6</v>
      </c>
      <c r="Q10" s="23">
        <f t="shared" si="2"/>
        <v>18</v>
      </c>
      <c r="R10" s="27">
        <f t="shared" si="3"/>
        <v>54</v>
      </c>
    </row>
    <row r="11" spans="1:18" ht="16.5" thickBot="1" x14ac:dyDescent="0.3">
      <c r="A11" s="20">
        <v>9</v>
      </c>
      <c r="B11" s="2" t="s">
        <v>167</v>
      </c>
      <c r="C11" s="85"/>
      <c r="D11" s="85"/>
      <c r="E11" s="85"/>
      <c r="F11" s="44"/>
      <c r="G11" s="23">
        <f t="shared" si="0"/>
        <v>0</v>
      </c>
      <c r="H11" s="44">
        <v>7</v>
      </c>
      <c r="I11" s="44">
        <v>7</v>
      </c>
      <c r="J11" s="44">
        <v>7</v>
      </c>
      <c r="K11" s="45">
        <v>11</v>
      </c>
      <c r="L11" s="23">
        <f t="shared" si="1"/>
        <v>32</v>
      </c>
      <c r="M11" s="40">
        <v>3</v>
      </c>
      <c r="N11" s="40">
        <v>3</v>
      </c>
      <c r="O11" s="40">
        <v>3</v>
      </c>
      <c r="P11" s="40">
        <v>8</v>
      </c>
      <c r="Q11" s="23">
        <f t="shared" si="2"/>
        <v>17</v>
      </c>
      <c r="R11" s="27">
        <f t="shared" si="3"/>
        <v>49</v>
      </c>
    </row>
    <row r="12" spans="1:18" ht="16.5" thickBot="1" x14ac:dyDescent="0.3">
      <c r="A12" s="20">
        <v>10</v>
      </c>
      <c r="B12" s="2" t="s">
        <v>223</v>
      </c>
      <c r="C12" s="24"/>
      <c r="D12" s="33"/>
      <c r="E12" s="33"/>
      <c r="F12" s="22"/>
      <c r="G12" s="23">
        <f t="shared" si="0"/>
        <v>0</v>
      </c>
      <c r="H12" s="32"/>
      <c r="I12" s="33"/>
      <c r="J12" s="33"/>
      <c r="K12" s="22"/>
      <c r="L12" s="23">
        <f t="shared" si="1"/>
        <v>0</v>
      </c>
      <c r="M12" s="33">
        <v>6</v>
      </c>
      <c r="N12" s="33">
        <v>5</v>
      </c>
      <c r="O12" s="33">
        <v>6</v>
      </c>
      <c r="P12" s="33">
        <v>30</v>
      </c>
      <c r="Q12" s="23">
        <f t="shared" si="2"/>
        <v>47</v>
      </c>
      <c r="R12" s="27">
        <f t="shared" si="3"/>
        <v>47</v>
      </c>
    </row>
    <row r="13" spans="1:18" ht="16.5" thickBot="1" x14ac:dyDescent="0.3">
      <c r="A13" s="20">
        <v>11</v>
      </c>
      <c r="B13" s="2" t="s">
        <v>222</v>
      </c>
      <c r="C13" s="85"/>
      <c r="D13" s="85"/>
      <c r="E13" s="85"/>
      <c r="F13" s="33"/>
      <c r="G13" s="23">
        <f t="shared" si="0"/>
        <v>0</v>
      </c>
      <c r="H13" s="41"/>
      <c r="I13" s="41"/>
      <c r="J13" s="41"/>
      <c r="K13" s="40"/>
      <c r="L13" s="23">
        <f t="shared" si="1"/>
        <v>0</v>
      </c>
      <c r="M13" s="40">
        <v>7</v>
      </c>
      <c r="N13" s="40">
        <v>7</v>
      </c>
      <c r="O13" s="40">
        <v>7</v>
      </c>
      <c r="P13" s="40">
        <v>25</v>
      </c>
      <c r="Q13" s="23">
        <f t="shared" si="2"/>
        <v>46</v>
      </c>
      <c r="R13" s="27">
        <f t="shared" si="3"/>
        <v>46</v>
      </c>
    </row>
    <row r="14" spans="1:18" ht="16.5" thickBot="1" x14ac:dyDescent="0.3">
      <c r="A14" s="20">
        <v>12</v>
      </c>
      <c r="B14" s="2" t="s">
        <v>166</v>
      </c>
      <c r="C14" s="24"/>
      <c r="D14" s="33"/>
      <c r="E14" s="33"/>
      <c r="F14" s="33"/>
      <c r="G14" s="23">
        <f t="shared" si="0"/>
        <v>0</v>
      </c>
      <c r="H14" s="33">
        <v>5</v>
      </c>
      <c r="I14" s="33">
        <v>5</v>
      </c>
      <c r="J14" s="33">
        <v>6</v>
      </c>
      <c r="K14" s="33">
        <v>17</v>
      </c>
      <c r="L14" s="23">
        <f t="shared" si="1"/>
        <v>33</v>
      </c>
      <c r="M14" s="33">
        <v>2</v>
      </c>
      <c r="N14" s="33">
        <v>2</v>
      </c>
      <c r="O14" s="33">
        <v>2</v>
      </c>
      <c r="P14" s="33">
        <v>4</v>
      </c>
      <c r="Q14" s="23">
        <f t="shared" si="2"/>
        <v>10</v>
      </c>
      <c r="R14" s="27">
        <f t="shared" si="3"/>
        <v>43</v>
      </c>
    </row>
    <row r="15" spans="1:18" ht="16.5" thickBot="1" x14ac:dyDescent="0.3">
      <c r="A15" s="20">
        <v>13</v>
      </c>
      <c r="B15" s="2" t="s">
        <v>225</v>
      </c>
      <c r="C15" s="85"/>
      <c r="D15" s="85"/>
      <c r="E15" s="85"/>
      <c r="F15" s="40"/>
      <c r="G15" s="23">
        <f t="shared" si="0"/>
        <v>0</v>
      </c>
      <c r="H15" s="29"/>
      <c r="I15" s="29"/>
      <c r="J15" s="29"/>
      <c r="K15" s="24"/>
      <c r="L15" s="23">
        <f t="shared" si="1"/>
        <v>0</v>
      </c>
      <c r="M15" s="40">
        <v>8</v>
      </c>
      <c r="N15" s="40">
        <v>7</v>
      </c>
      <c r="O15" s="40">
        <v>8</v>
      </c>
      <c r="P15" s="40">
        <v>17</v>
      </c>
      <c r="Q15" s="23">
        <f t="shared" si="2"/>
        <v>40</v>
      </c>
      <c r="R15" s="27">
        <f t="shared" si="3"/>
        <v>40</v>
      </c>
    </row>
    <row r="16" spans="1:18" ht="16.5" thickBot="1" x14ac:dyDescent="0.3">
      <c r="A16" s="20">
        <v>14</v>
      </c>
      <c r="B16" s="4" t="s">
        <v>9</v>
      </c>
      <c r="C16" s="85">
        <v>3</v>
      </c>
      <c r="D16" s="85">
        <v>4</v>
      </c>
      <c r="E16" s="85">
        <v>6</v>
      </c>
      <c r="F16" s="25">
        <v>25</v>
      </c>
      <c r="G16" s="23">
        <f t="shared" si="0"/>
        <v>38</v>
      </c>
      <c r="H16" s="31"/>
      <c r="I16" s="24"/>
      <c r="J16" s="24"/>
      <c r="K16" s="25"/>
      <c r="L16" s="23">
        <f t="shared" si="1"/>
        <v>0</v>
      </c>
      <c r="M16" s="40"/>
      <c r="N16" s="40"/>
      <c r="O16" s="40"/>
      <c r="P16" s="40"/>
      <c r="Q16" s="23">
        <f t="shared" si="2"/>
        <v>0</v>
      </c>
      <c r="R16" s="27">
        <f t="shared" si="3"/>
        <v>38</v>
      </c>
    </row>
    <row r="17" spans="1:18" ht="16.5" thickBot="1" x14ac:dyDescent="0.3">
      <c r="A17" s="20">
        <v>15</v>
      </c>
      <c r="B17" s="7" t="s">
        <v>15</v>
      </c>
      <c r="C17" s="85">
        <v>1</v>
      </c>
      <c r="D17" s="85">
        <v>1</v>
      </c>
      <c r="E17" s="85">
        <v>2</v>
      </c>
      <c r="F17" s="40">
        <v>11</v>
      </c>
      <c r="G17" s="23">
        <f t="shared" si="0"/>
        <v>15</v>
      </c>
      <c r="H17" s="29">
        <v>3</v>
      </c>
      <c r="I17" s="29">
        <v>4</v>
      </c>
      <c r="J17" s="29"/>
      <c r="K17" s="24"/>
      <c r="L17" s="23">
        <f t="shared" si="1"/>
        <v>7</v>
      </c>
      <c r="M17" s="40">
        <v>2</v>
      </c>
      <c r="N17" s="40">
        <v>2</v>
      </c>
      <c r="O17" s="40">
        <v>2</v>
      </c>
      <c r="P17" s="40">
        <v>3</v>
      </c>
      <c r="Q17" s="23">
        <f t="shared" si="2"/>
        <v>9</v>
      </c>
      <c r="R17" s="27">
        <f t="shared" si="3"/>
        <v>31</v>
      </c>
    </row>
    <row r="18" spans="1:18" ht="16.5" thickBot="1" x14ac:dyDescent="0.3">
      <c r="A18" s="20">
        <v>16</v>
      </c>
      <c r="B18" s="2" t="s">
        <v>224</v>
      </c>
      <c r="C18" s="24"/>
      <c r="D18" s="33"/>
      <c r="E18" s="33"/>
      <c r="F18" s="33"/>
      <c r="G18" s="23">
        <f t="shared" si="0"/>
        <v>0</v>
      </c>
      <c r="H18" s="33"/>
      <c r="I18" s="33"/>
      <c r="J18" s="33"/>
      <c r="K18" s="33"/>
      <c r="L18" s="23">
        <f t="shared" si="1"/>
        <v>0</v>
      </c>
      <c r="M18" s="33">
        <v>7</v>
      </c>
      <c r="N18" s="33">
        <v>5</v>
      </c>
      <c r="O18" s="33">
        <v>6</v>
      </c>
      <c r="P18" s="33">
        <v>13</v>
      </c>
      <c r="Q18" s="23">
        <f t="shared" si="2"/>
        <v>31</v>
      </c>
      <c r="R18" s="27">
        <f t="shared" si="3"/>
        <v>31</v>
      </c>
    </row>
    <row r="19" spans="1:18" ht="16.5" thickBot="1" x14ac:dyDescent="0.3">
      <c r="A19" s="20">
        <v>17</v>
      </c>
      <c r="B19" s="4" t="s">
        <v>11</v>
      </c>
      <c r="C19" s="85">
        <v>2</v>
      </c>
      <c r="D19" s="85">
        <v>2</v>
      </c>
      <c r="E19" s="85">
        <v>3</v>
      </c>
      <c r="F19" s="40">
        <v>13</v>
      </c>
      <c r="G19" s="23">
        <f t="shared" si="0"/>
        <v>20</v>
      </c>
      <c r="H19" s="29"/>
      <c r="I19" s="29"/>
      <c r="J19" s="29"/>
      <c r="K19" s="24"/>
      <c r="L19" s="23">
        <f t="shared" si="1"/>
        <v>0</v>
      </c>
      <c r="M19" s="40"/>
      <c r="N19" s="40"/>
      <c r="O19" s="40"/>
      <c r="P19" s="40"/>
      <c r="Q19" s="23">
        <f t="shared" si="2"/>
        <v>0</v>
      </c>
      <c r="R19" s="27">
        <f t="shared" si="3"/>
        <v>20</v>
      </c>
    </row>
    <row r="20" spans="1:18" ht="15" customHeight="1" x14ac:dyDescent="0.25">
      <c r="A20" s="20">
        <v>18</v>
      </c>
      <c r="B20" s="2" t="s">
        <v>168</v>
      </c>
      <c r="C20" s="85"/>
      <c r="D20" s="85"/>
      <c r="E20" s="85"/>
      <c r="F20" s="24"/>
      <c r="G20" s="23">
        <f t="shared" si="0"/>
        <v>0</v>
      </c>
      <c r="H20" s="24">
        <v>4</v>
      </c>
      <c r="I20" s="24">
        <v>3</v>
      </c>
      <c r="J20" s="24">
        <v>4</v>
      </c>
      <c r="K20" s="24"/>
      <c r="L20" s="23">
        <f t="shared" si="1"/>
        <v>11</v>
      </c>
      <c r="M20" s="40"/>
      <c r="N20" s="40"/>
      <c r="O20" s="40"/>
      <c r="P20" s="40"/>
      <c r="Q20" s="23">
        <f t="shared" si="2"/>
        <v>0</v>
      </c>
      <c r="R20" s="27">
        <f t="shared" si="3"/>
        <v>11</v>
      </c>
    </row>
    <row r="21" spans="1:18" ht="15.75" x14ac:dyDescent="0.25">
      <c r="A21" s="62"/>
      <c r="B21" s="51"/>
      <c r="C21" s="63"/>
      <c r="D21" s="63"/>
      <c r="E21" s="63"/>
      <c r="F21" s="64"/>
      <c r="G21" s="65"/>
      <c r="H21" s="64"/>
      <c r="I21" s="64"/>
      <c r="J21" s="64"/>
      <c r="K21" s="64"/>
      <c r="L21" s="65"/>
      <c r="M21" s="60"/>
      <c r="N21" s="60"/>
      <c r="O21" s="60"/>
      <c r="P21" s="60"/>
      <c r="Q21" s="65"/>
      <c r="R21" s="65"/>
    </row>
    <row r="22" spans="1:18" ht="15.75" x14ac:dyDescent="0.25">
      <c r="A22" s="62"/>
      <c r="B22" s="51"/>
      <c r="C22" s="60"/>
      <c r="D22" s="64"/>
      <c r="E22" s="64"/>
      <c r="F22" s="64"/>
      <c r="G22" s="65"/>
      <c r="H22" s="64"/>
      <c r="I22" s="64"/>
      <c r="J22" s="64"/>
      <c r="K22" s="64"/>
      <c r="L22" s="65"/>
      <c r="M22" s="64"/>
      <c r="N22" s="64"/>
      <c r="O22" s="64"/>
      <c r="P22" s="64"/>
      <c r="Q22" s="65"/>
      <c r="R22" s="65"/>
    </row>
    <row r="23" spans="1:18" ht="15.75" x14ac:dyDescent="0.25">
      <c r="A23" s="62"/>
      <c r="B23" s="54"/>
      <c r="C23" s="64"/>
      <c r="D23" s="64"/>
      <c r="E23" s="64"/>
      <c r="F23" s="64"/>
      <c r="G23" s="65"/>
      <c r="H23" s="61"/>
      <c r="I23" s="61"/>
      <c r="J23" s="61"/>
      <c r="K23" s="60"/>
      <c r="L23" s="65"/>
      <c r="M23" s="60"/>
      <c r="N23" s="60"/>
      <c r="O23" s="60"/>
      <c r="P23" s="60"/>
      <c r="Q23" s="65"/>
      <c r="R23" s="65"/>
    </row>
    <row r="24" spans="1:18" ht="15.75" x14ac:dyDescent="0.25">
      <c r="A24" s="62"/>
      <c r="B24" s="51"/>
      <c r="C24" s="60"/>
      <c r="D24" s="64"/>
      <c r="E24" s="64"/>
      <c r="F24" s="64"/>
      <c r="G24" s="65"/>
      <c r="H24" s="64"/>
      <c r="I24" s="64"/>
      <c r="J24" s="64"/>
      <c r="K24" s="64"/>
      <c r="L24" s="65"/>
      <c r="M24" s="64"/>
      <c r="N24" s="64"/>
      <c r="O24" s="64"/>
      <c r="P24" s="64"/>
      <c r="Q24" s="65"/>
      <c r="R24" s="65"/>
    </row>
  </sheetData>
  <sortState ref="B3:R24">
    <sortCondition descending="1" ref="R24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Q23" sqref="Q23"/>
    </sheetView>
  </sheetViews>
  <sheetFormatPr defaultRowHeight="15" x14ac:dyDescent="0.25"/>
  <cols>
    <col min="1" max="1" width="4" bestFit="1" customWidth="1"/>
    <col min="2" max="2" width="23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 x14ac:dyDescent="0.3">
      <c r="A1" s="82" t="s">
        <v>83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87</v>
      </c>
      <c r="C3" s="21">
        <v>7</v>
      </c>
      <c r="D3" s="21">
        <v>8</v>
      </c>
      <c r="E3" s="21">
        <v>8</v>
      </c>
      <c r="F3" s="28">
        <v>35</v>
      </c>
      <c r="G3" s="23">
        <f>F3+E3+D3+C3</f>
        <v>58</v>
      </c>
      <c r="H3" s="29">
        <v>3</v>
      </c>
      <c r="I3" s="29">
        <v>8</v>
      </c>
      <c r="J3" s="29">
        <v>8</v>
      </c>
      <c r="K3" s="25">
        <v>25</v>
      </c>
      <c r="L3" s="23">
        <f>SUM(H3:K3)</f>
        <v>44</v>
      </c>
      <c r="M3" s="40">
        <v>6</v>
      </c>
      <c r="N3" s="40">
        <v>8</v>
      </c>
      <c r="O3" s="40">
        <v>6</v>
      </c>
      <c r="P3" s="40">
        <v>17</v>
      </c>
      <c r="Q3" s="23">
        <f>SUM(M3:P3)</f>
        <v>37</v>
      </c>
      <c r="R3" s="27">
        <f>C3+D3+E3+F3+L3+M3+N3+O3+P3</f>
        <v>139</v>
      </c>
    </row>
    <row r="4" spans="1:18" ht="16.5" thickBot="1" x14ac:dyDescent="0.3">
      <c r="A4" s="20">
        <v>2</v>
      </c>
      <c r="B4" s="2" t="s">
        <v>189</v>
      </c>
      <c r="C4" s="24"/>
      <c r="D4" s="33"/>
      <c r="E4" s="33"/>
      <c r="F4" s="22"/>
      <c r="G4" s="23">
        <f>F4+E4+D4+C4</f>
        <v>0</v>
      </c>
      <c r="H4" s="33">
        <v>8</v>
      </c>
      <c r="I4" s="33">
        <v>8</v>
      </c>
      <c r="J4" s="33">
        <v>7</v>
      </c>
      <c r="K4" s="22">
        <v>35</v>
      </c>
      <c r="L4" s="23">
        <f>SUM(H4:K4)</f>
        <v>58</v>
      </c>
      <c r="M4" s="33">
        <v>8</v>
      </c>
      <c r="N4" s="33">
        <v>8</v>
      </c>
      <c r="O4" s="33">
        <v>8</v>
      </c>
      <c r="P4" s="33">
        <v>35</v>
      </c>
      <c r="Q4" s="23">
        <f>SUM(M4:P4)</f>
        <v>59</v>
      </c>
      <c r="R4" s="27">
        <f>C4+D4+E4+F4+L4+M4+N4+O4+P4</f>
        <v>117</v>
      </c>
    </row>
    <row r="5" spans="1:18" ht="16.5" thickBot="1" x14ac:dyDescent="0.3">
      <c r="A5" s="20">
        <v>3</v>
      </c>
      <c r="B5" s="7" t="s">
        <v>89</v>
      </c>
      <c r="C5" s="21">
        <v>8</v>
      </c>
      <c r="D5" s="21">
        <v>8</v>
      </c>
      <c r="E5" s="21">
        <v>8</v>
      </c>
      <c r="F5" s="28">
        <v>30</v>
      </c>
      <c r="G5" s="23">
        <f>F5+E5+D5+C5</f>
        <v>54</v>
      </c>
      <c r="H5" s="29">
        <v>5</v>
      </c>
      <c r="I5" s="29">
        <v>6</v>
      </c>
      <c r="J5" s="29">
        <v>6</v>
      </c>
      <c r="K5" s="25">
        <v>17</v>
      </c>
      <c r="L5" s="23">
        <f>SUM(H5:K5)</f>
        <v>34</v>
      </c>
      <c r="M5" s="40">
        <v>6</v>
      </c>
      <c r="N5" s="40">
        <v>6</v>
      </c>
      <c r="O5" s="40">
        <v>6</v>
      </c>
      <c r="P5" s="40">
        <v>10</v>
      </c>
      <c r="Q5" s="23">
        <f>SUM(M5:P5)</f>
        <v>28</v>
      </c>
      <c r="R5" s="27">
        <f>C5+D5+E5+F5+L5+M5+N5+O5+P5</f>
        <v>116</v>
      </c>
    </row>
    <row r="6" spans="1:18" ht="16.5" thickBot="1" x14ac:dyDescent="0.3">
      <c r="A6" s="20">
        <v>4</v>
      </c>
      <c r="B6" s="7" t="s">
        <v>88</v>
      </c>
      <c r="C6" s="21">
        <v>6</v>
      </c>
      <c r="D6" s="21">
        <v>6</v>
      </c>
      <c r="E6" s="21">
        <v>7</v>
      </c>
      <c r="F6" s="22">
        <v>25</v>
      </c>
      <c r="G6" s="23">
        <f>F6+E6+D6+C6</f>
        <v>44</v>
      </c>
      <c r="H6" s="24">
        <v>8</v>
      </c>
      <c r="I6" s="24">
        <v>7</v>
      </c>
      <c r="J6" s="24">
        <v>7</v>
      </c>
      <c r="K6" s="25">
        <v>15</v>
      </c>
      <c r="L6" s="23">
        <f>SUM(H6:K6)</f>
        <v>37</v>
      </c>
      <c r="M6" s="40">
        <v>7</v>
      </c>
      <c r="N6" s="40">
        <v>7</v>
      </c>
      <c r="O6" s="40">
        <v>7</v>
      </c>
      <c r="P6" s="40">
        <v>13</v>
      </c>
      <c r="Q6" s="23">
        <f>SUM(M6:P6)</f>
        <v>34</v>
      </c>
      <c r="R6" s="27">
        <f>C6+D6+E6+F6+L6+M6+N6+O6+P6</f>
        <v>115</v>
      </c>
    </row>
    <row r="7" spans="1:18" ht="16.5" thickBot="1" x14ac:dyDescent="0.3">
      <c r="A7" s="20">
        <v>5</v>
      </c>
      <c r="B7" s="7" t="s">
        <v>86</v>
      </c>
      <c r="C7" s="21">
        <v>8</v>
      </c>
      <c r="D7" s="21">
        <v>7</v>
      </c>
      <c r="E7" s="21">
        <v>6</v>
      </c>
      <c r="F7" s="25">
        <v>20</v>
      </c>
      <c r="G7" s="23">
        <f>F7+E7+D7+C7</f>
        <v>41</v>
      </c>
      <c r="H7" s="31">
        <v>5</v>
      </c>
      <c r="I7" s="24">
        <v>6</v>
      </c>
      <c r="J7" s="24">
        <v>6</v>
      </c>
      <c r="K7" s="25">
        <v>20</v>
      </c>
      <c r="L7" s="23">
        <f>SUM(H7:K7)</f>
        <v>37</v>
      </c>
      <c r="M7" s="40">
        <v>7</v>
      </c>
      <c r="N7" s="40">
        <v>7</v>
      </c>
      <c r="O7" s="40">
        <v>7</v>
      </c>
      <c r="P7" s="40">
        <v>15</v>
      </c>
      <c r="Q7" s="23">
        <f>SUM(M7:P7)</f>
        <v>36</v>
      </c>
      <c r="R7" s="27">
        <f>C7+D7+E7+F7+L7+M7+N7+O7+P7</f>
        <v>114</v>
      </c>
    </row>
    <row r="8" spans="1:18" ht="16.5" thickBot="1" x14ac:dyDescent="0.3">
      <c r="A8" s="20">
        <v>6</v>
      </c>
      <c r="B8" s="2" t="s">
        <v>188</v>
      </c>
      <c r="C8" s="21"/>
      <c r="D8" s="21"/>
      <c r="E8" s="21"/>
      <c r="F8" s="22"/>
      <c r="G8" s="23">
        <f>F8+E8+D8+C8</f>
        <v>0</v>
      </c>
      <c r="H8" s="24">
        <v>7</v>
      </c>
      <c r="I8" s="24">
        <v>7</v>
      </c>
      <c r="J8" s="24">
        <v>8</v>
      </c>
      <c r="K8" s="25">
        <v>30</v>
      </c>
      <c r="L8" s="23">
        <f>SUM(H8:K8)</f>
        <v>52</v>
      </c>
      <c r="M8" s="40">
        <v>7</v>
      </c>
      <c r="N8" s="40">
        <v>6</v>
      </c>
      <c r="O8" s="40">
        <v>7</v>
      </c>
      <c r="P8" s="40">
        <v>20</v>
      </c>
      <c r="Q8" s="23">
        <f>SUM(M8:P8)</f>
        <v>40</v>
      </c>
      <c r="R8" s="27">
        <f>C8+D8+E8+F8+L8+M8+N8+O8+P8</f>
        <v>92</v>
      </c>
    </row>
    <row r="9" spans="1:18" ht="16.5" thickBot="1" x14ac:dyDescent="0.3">
      <c r="A9" s="20">
        <v>7</v>
      </c>
      <c r="B9" s="7" t="s">
        <v>85</v>
      </c>
      <c r="C9" s="21">
        <v>5</v>
      </c>
      <c r="D9" s="21">
        <v>5</v>
      </c>
      <c r="E9" s="21">
        <v>4</v>
      </c>
      <c r="F9" s="24">
        <v>17</v>
      </c>
      <c r="G9" s="23">
        <f>F9+E9+D9+C9</f>
        <v>31</v>
      </c>
      <c r="H9" s="31">
        <v>7</v>
      </c>
      <c r="I9" s="24">
        <v>6</v>
      </c>
      <c r="J9" s="24">
        <v>6</v>
      </c>
      <c r="K9" s="25">
        <v>13</v>
      </c>
      <c r="L9" s="23">
        <f>SUM(H9:K9)</f>
        <v>32</v>
      </c>
      <c r="M9" s="40">
        <v>5</v>
      </c>
      <c r="N9" s="40">
        <v>5</v>
      </c>
      <c r="O9" s="40">
        <v>5</v>
      </c>
      <c r="P9" s="40">
        <v>6</v>
      </c>
      <c r="Q9" s="23">
        <f>SUM(M9:P9)</f>
        <v>21</v>
      </c>
      <c r="R9" s="27">
        <f>C9+D9+E9+F9+L9+M9+N9+O9+P9</f>
        <v>84</v>
      </c>
    </row>
    <row r="10" spans="1:18" ht="16.5" thickBot="1" x14ac:dyDescent="0.3">
      <c r="A10" s="20">
        <v>8</v>
      </c>
      <c r="B10" s="7" t="s">
        <v>90</v>
      </c>
      <c r="C10" s="21">
        <v>6</v>
      </c>
      <c r="D10" s="21">
        <v>7</v>
      </c>
      <c r="E10" s="21">
        <v>7</v>
      </c>
      <c r="F10" s="22">
        <v>15</v>
      </c>
      <c r="G10" s="23">
        <f>F10+E10+D10+C10</f>
        <v>35</v>
      </c>
      <c r="H10" s="32">
        <v>3</v>
      </c>
      <c r="I10" s="33">
        <v>3</v>
      </c>
      <c r="J10" s="33">
        <v>3</v>
      </c>
      <c r="K10" s="22">
        <v>8</v>
      </c>
      <c r="L10" s="23">
        <f>SUM(H10:K10)</f>
        <v>17</v>
      </c>
      <c r="M10" s="40">
        <v>5</v>
      </c>
      <c r="N10" s="40">
        <v>5</v>
      </c>
      <c r="O10" s="40">
        <v>5</v>
      </c>
      <c r="P10" s="40">
        <v>11</v>
      </c>
      <c r="Q10" s="23">
        <f>SUM(M10:P10)</f>
        <v>26</v>
      </c>
      <c r="R10" s="27">
        <f>C10+D10+E10+F10+L10+M10+N10+O10+P10</f>
        <v>78</v>
      </c>
    </row>
    <row r="11" spans="1:18" ht="16.5" thickBot="1" x14ac:dyDescent="0.3">
      <c r="A11" s="20">
        <v>9</v>
      </c>
      <c r="B11" s="2" t="s">
        <v>290</v>
      </c>
      <c r="C11" s="98"/>
      <c r="D11" s="98"/>
      <c r="E11" s="98"/>
      <c r="F11" s="99"/>
      <c r="G11" s="23">
        <f>F11+E11+D11+C11</f>
        <v>0</v>
      </c>
      <c r="H11" s="47"/>
      <c r="I11" s="47"/>
      <c r="J11" s="47"/>
      <c r="K11" s="50"/>
      <c r="L11" s="23">
        <f>SUM(H11:K11)</f>
        <v>0</v>
      </c>
      <c r="M11" s="40">
        <v>8</v>
      </c>
      <c r="N11" s="40">
        <v>7</v>
      </c>
      <c r="O11" s="40">
        <v>8</v>
      </c>
      <c r="P11" s="40">
        <v>30</v>
      </c>
      <c r="Q11" s="23">
        <f>SUM(M11:P11)</f>
        <v>53</v>
      </c>
      <c r="R11" s="27">
        <f>C11+D11+E11+F11+L11+M11+N11+O11+P11</f>
        <v>53</v>
      </c>
    </row>
    <row r="12" spans="1:18" ht="16.5" thickBot="1" x14ac:dyDescent="0.3">
      <c r="A12" s="20">
        <v>10</v>
      </c>
      <c r="B12" s="2" t="s">
        <v>291</v>
      </c>
      <c r="C12" s="40"/>
      <c r="D12" s="58"/>
      <c r="E12" s="58"/>
      <c r="F12" s="100"/>
      <c r="G12" s="23">
        <f>F12+E12+D12+C12</f>
        <v>0</v>
      </c>
      <c r="H12" s="101"/>
      <c r="I12" s="58"/>
      <c r="J12" s="58"/>
      <c r="K12" s="100"/>
      <c r="L12" s="23">
        <f>SUM(H12:K12)</f>
        <v>0</v>
      </c>
      <c r="M12" s="58">
        <v>8</v>
      </c>
      <c r="N12" s="58">
        <v>8</v>
      </c>
      <c r="O12" s="58">
        <v>8</v>
      </c>
      <c r="P12" s="58">
        <v>25</v>
      </c>
      <c r="Q12" s="23">
        <f>SUM(M12:P12)</f>
        <v>49</v>
      </c>
      <c r="R12" s="27">
        <f>C12+D12+E12+F12+L12+M12+N12+O12+P12</f>
        <v>49</v>
      </c>
    </row>
    <row r="13" spans="1:18" ht="16.5" thickBot="1" x14ac:dyDescent="0.3">
      <c r="A13" s="20">
        <v>11</v>
      </c>
      <c r="B13" s="9" t="s">
        <v>92</v>
      </c>
      <c r="C13" s="21">
        <v>5</v>
      </c>
      <c r="D13" s="21">
        <v>5</v>
      </c>
      <c r="E13" s="21">
        <v>6</v>
      </c>
      <c r="F13" s="40">
        <v>10</v>
      </c>
      <c r="G13" s="23">
        <f>F13+E13+D13+C13</f>
        <v>26</v>
      </c>
      <c r="H13" s="29">
        <v>2</v>
      </c>
      <c r="I13" s="29">
        <v>2</v>
      </c>
      <c r="J13" s="29">
        <v>2</v>
      </c>
      <c r="K13" s="24">
        <v>5</v>
      </c>
      <c r="L13" s="23">
        <f>SUM(H13:K13)</f>
        <v>11</v>
      </c>
      <c r="M13" s="40">
        <v>4</v>
      </c>
      <c r="N13" s="40">
        <v>4</v>
      </c>
      <c r="O13" s="40">
        <v>3</v>
      </c>
      <c r="P13" s="40"/>
      <c r="Q13" s="23">
        <f>SUM(M13:P13)</f>
        <v>11</v>
      </c>
      <c r="R13" s="27">
        <f>C13+D13+E13+F13+L13+M13+N13+O13+P13</f>
        <v>48</v>
      </c>
    </row>
    <row r="14" spans="1:18" ht="16.5" thickBot="1" x14ac:dyDescent="0.3">
      <c r="A14" s="20">
        <v>12</v>
      </c>
      <c r="B14" s="2" t="s">
        <v>192</v>
      </c>
      <c r="C14" s="24"/>
      <c r="D14" s="33"/>
      <c r="E14" s="33"/>
      <c r="F14" s="33"/>
      <c r="G14" s="23">
        <f>F14+E14+D14+C14</f>
        <v>0</v>
      </c>
      <c r="H14" s="33">
        <v>6</v>
      </c>
      <c r="I14" s="33">
        <v>4</v>
      </c>
      <c r="J14" s="33">
        <v>4</v>
      </c>
      <c r="K14" s="33">
        <v>6</v>
      </c>
      <c r="L14" s="23">
        <f>SUM(H14:K14)</f>
        <v>20</v>
      </c>
      <c r="M14" s="33">
        <v>6</v>
      </c>
      <c r="N14" s="33">
        <v>6</v>
      </c>
      <c r="O14" s="33">
        <v>6</v>
      </c>
      <c r="P14" s="33">
        <v>8</v>
      </c>
      <c r="Q14" s="23">
        <f>SUM(M14:P14)</f>
        <v>26</v>
      </c>
      <c r="R14" s="27">
        <f>C14+D14+E14+F14+L14+M14+N14+O14+P14</f>
        <v>46</v>
      </c>
    </row>
    <row r="15" spans="1:18" ht="16.5" thickBot="1" x14ac:dyDescent="0.3">
      <c r="A15" s="20">
        <v>13</v>
      </c>
      <c r="B15" s="8" t="s">
        <v>84</v>
      </c>
      <c r="C15" s="33">
        <v>4</v>
      </c>
      <c r="D15" s="33">
        <v>4</v>
      </c>
      <c r="E15" s="33">
        <v>5</v>
      </c>
      <c r="F15" s="22">
        <v>8</v>
      </c>
      <c r="G15" s="23">
        <f>F15+E15+D15+C15</f>
        <v>21</v>
      </c>
      <c r="H15" s="46">
        <v>5</v>
      </c>
      <c r="I15" s="41">
        <v>3</v>
      </c>
      <c r="J15" s="41">
        <v>2</v>
      </c>
      <c r="K15" s="28"/>
      <c r="L15" s="23">
        <f>SUM(H15:K15)</f>
        <v>10</v>
      </c>
      <c r="M15" s="40">
        <v>4</v>
      </c>
      <c r="N15" s="40">
        <v>4</v>
      </c>
      <c r="O15" s="40">
        <v>4</v>
      </c>
      <c r="P15" s="40"/>
      <c r="Q15" s="23">
        <f>SUM(M15:P15)</f>
        <v>12</v>
      </c>
      <c r="R15" s="27">
        <f>C15+D15+E15+F15+L15+M15+N15+O15+P15</f>
        <v>43</v>
      </c>
    </row>
    <row r="16" spans="1:18" ht="16.5" thickBot="1" x14ac:dyDescent="0.3">
      <c r="A16" s="20">
        <v>14</v>
      </c>
      <c r="B16" s="2" t="s">
        <v>190</v>
      </c>
      <c r="C16" s="21"/>
      <c r="D16" s="21"/>
      <c r="E16" s="21"/>
      <c r="F16" s="24"/>
      <c r="G16" s="23">
        <f>F16+E16+D16+C16</f>
        <v>0</v>
      </c>
      <c r="H16" s="24">
        <v>4</v>
      </c>
      <c r="I16" s="24">
        <v>5</v>
      </c>
      <c r="J16" s="24">
        <v>5</v>
      </c>
      <c r="K16" s="24">
        <v>11</v>
      </c>
      <c r="L16" s="23">
        <f>SUM(H16:K16)</f>
        <v>25</v>
      </c>
      <c r="M16" s="40">
        <v>4</v>
      </c>
      <c r="N16" s="40">
        <v>4</v>
      </c>
      <c r="O16" s="40">
        <v>4</v>
      </c>
      <c r="P16" s="40"/>
      <c r="Q16" s="23">
        <f>SUM(M16:P16)</f>
        <v>12</v>
      </c>
      <c r="R16" s="27">
        <f>C16+D16+E16+F16+L16+M16+N16+O16+P16</f>
        <v>37</v>
      </c>
    </row>
    <row r="17" spans="1:18" ht="15.75" x14ac:dyDescent="0.25">
      <c r="A17" s="95">
        <v>15</v>
      </c>
      <c r="B17" s="6" t="s">
        <v>191</v>
      </c>
      <c r="C17" s="59"/>
      <c r="D17" s="59"/>
      <c r="E17" s="59"/>
      <c r="F17" s="43"/>
      <c r="G17" s="42">
        <f>F17+E17+D17+C17</f>
        <v>0</v>
      </c>
      <c r="H17" s="44">
        <v>4</v>
      </c>
      <c r="I17" s="44">
        <v>4</v>
      </c>
      <c r="J17" s="44">
        <v>4</v>
      </c>
      <c r="K17" s="44">
        <v>10</v>
      </c>
      <c r="L17" s="42">
        <f>SUM(H17:K17)</f>
        <v>22</v>
      </c>
      <c r="M17" s="47">
        <v>5</v>
      </c>
      <c r="N17" s="47">
        <v>5</v>
      </c>
      <c r="O17" s="47">
        <v>5</v>
      </c>
      <c r="P17" s="47"/>
      <c r="Q17" s="42">
        <f>SUM(M17:P17)</f>
        <v>15</v>
      </c>
      <c r="R17" s="13">
        <f>C17+D17+E17+F17+L17+M17+N17+O17+P17</f>
        <v>37</v>
      </c>
    </row>
    <row r="18" spans="1:18" ht="15.75" x14ac:dyDescent="0.25">
      <c r="A18" s="26">
        <v>16</v>
      </c>
      <c r="B18" s="5" t="s">
        <v>91</v>
      </c>
      <c r="C18" s="21">
        <v>7</v>
      </c>
      <c r="D18" s="21">
        <v>6</v>
      </c>
      <c r="E18" s="21">
        <v>5</v>
      </c>
      <c r="F18" s="40">
        <v>13</v>
      </c>
      <c r="G18" s="75">
        <f>F18+E18+D18+C18</f>
        <v>31</v>
      </c>
      <c r="H18" s="29"/>
      <c r="I18" s="29"/>
      <c r="J18" s="29"/>
      <c r="K18" s="24"/>
      <c r="L18" s="75">
        <f>SUM(H18:K18)</f>
        <v>0</v>
      </c>
      <c r="M18" s="40"/>
      <c r="N18" s="40"/>
      <c r="O18" s="40"/>
      <c r="P18" s="40"/>
      <c r="Q18" s="75">
        <f>SUM(M18:P18)</f>
        <v>0</v>
      </c>
      <c r="R18" s="75">
        <f>C18+D18+E18+F18+L18+M18+N18+O18+P18</f>
        <v>31</v>
      </c>
    </row>
    <row r="19" spans="1:18" ht="15.75" x14ac:dyDescent="0.25">
      <c r="A19" s="26">
        <v>17</v>
      </c>
      <c r="B19" s="2" t="s">
        <v>193</v>
      </c>
      <c r="C19" s="21"/>
      <c r="D19" s="21"/>
      <c r="E19" s="21"/>
      <c r="F19" s="24"/>
      <c r="G19" s="75">
        <f>F19+E19+D19+C19</f>
        <v>0</v>
      </c>
      <c r="H19" s="24">
        <v>2</v>
      </c>
      <c r="I19" s="24">
        <v>2</v>
      </c>
      <c r="J19" s="24">
        <v>2</v>
      </c>
      <c r="K19" s="24">
        <v>4</v>
      </c>
      <c r="L19" s="75">
        <f>SUM(H19:K19)</f>
        <v>10</v>
      </c>
      <c r="M19" s="40">
        <v>3</v>
      </c>
      <c r="N19" s="40">
        <v>3</v>
      </c>
      <c r="O19" s="40">
        <v>3</v>
      </c>
      <c r="P19" s="40"/>
      <c r="Q19" s="75">
        <f>SUM(M19:P19)</f>
        <v>9</v>
      </c>
      <c r="R19" s="75">
        <f>C19+D19+E19+F19+L19+M19+N19+O19+P19</f>
        <v>19</v>
      </c>
    </row>
    <row r="20" spans="1:18" ht="15.75" x14ac:dyDescent="0.25">
      <c r="A20" s="26">
        <v>18</v>
      </c>
      <c r="B20" s="2" t="s">
        <v>292</v>
      </c>
      <c r="C20" s="98"/>
      <c r="D20" s="98"/>
      <c r="E20" s="98"/>
      <c r="F20" s="40"/>
      <c r="G20" s="75">
        <f>F20+E20+D20+C20</f>
        <v>0</v>
      </c>
      <c r="H20" s="40"/>
      <c r="I20" s="40"/>
      <c r="J20" s="40"/>
      <c r="K20" s="40"/>
      <c r="L20" s="75">
        <f>SUM(H20:K20)</f>
        <v>0</v>
      </c>
      <c r="M20" s="40">
        <v>3</v>
      </c>
      <c r="N20" s="40">
        <v>3</v>
      </c>
      <c r="O20" s="40">
        <v>4</v>
      </c>
      <c r="P20" s="40"/>
      <c r="Q20" s="75">
        <f>SUM(M20:P20)</f>
        <v>10</v>
      </c>
      <c r="R20" s="75">
        <f>C20+D20+E20+F20+L20+M20+N20+O20+P20</f>
        <v>10</v>
      </c>
    </row>
    <row r="21" spans="1:18" x14ac:dyDescent="0.25">
      <c r="R21" s="10"/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Z14" sqref="Z14"/>
    </sheetView>
  </sheetViews>
  <sheetFormatPr defaultRowHeight="15" x14ac:dyDescent="0.25"/>
  <cols>
    <col min="1" max="1" width="4" bestFit="1" customWidth="1"/>
    <col min="2" max="2" width="23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8.5703125" bestFit="1" customWidth="1"/>
  </cols>
  <sheetData>
    <row r="1" spans="1:18" ht="16.5" thickBot="1" x14ac:dyDescent="0.3">
      <c r="A1" s="82" t="s">
        <v>101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99</v>
      </c>
      <c r="C3" s="85">
        <v>8</v>
      </c>
      <c r="D3" s="85">
        <v>8</v>
      </c>
      <c r="E3" s="85">
        <v>8</v>
      </c>
      <c r="F3" s="22">
        <v>35</v>
      </c>
      <c r="G3" s="23">
        <f>F3+E3+D3+C3</f>
        <v>59</v>
      </c>
      <c r="H3" s="33">
        <v>8</v>
      </c>
      <c r="I3" s="33">
        <v>8</v>
      </c>
      <c r="J3" s="33">
        <v>8</v>
      </c>
      <c r="K3" s="22">
        <v>35</v>
      </c>
      <c r="L3" s="23">
        <f>SUM(H3:K3)</f>
        <v>59</v>
      </c>
      <c r="M3" s="40">
        <v>8</v>
      </c>
      <c r="N3" s="40">
        <v>8</v>
      </c>
      <c r="O3" s="40">
        <v>8</v>
      </c>
      <c r="P3" s="40">
        <v>35</v>
      </c>
      <c r="Q3" s="23">
        <f>SUM(M3:P3)</f>
        <v>59</v>
      </c>
      <c r="R3" s="27">
        <f>G3+L3+M3+O3+N3+P3</f>
        <v>177</v>
      </c>
    </row>
    <row r="4" spans="1:18" ht="16.5" thickBot="1" x14ac:dyDescent="0.3">
      <c r="A4" s="20">
        <v>2</v>
      </c>
      <c r="B4" s="7" t="s">
        <v>95</v>
      </c>
      <c r="C4" s="85">
        <v>7</v>
      </c>
      <c r="D4" s="85">
        <v>5</v>
      </c>
      <c r="E4" s="85">
        <v>7</v>
      </c>
      <c r="F4" s="25">
        <v>30</v>
      </c>
      <c r="G4" s="23">
        <f>F4+E4+D4+C4</f>
        <v>49</v>
      </c>
      <c r="H4" s="24">
        <v>8</v>
      </c>
      <c r="I4" s="24">
        <v>8</v>
      </c>
      <c r="J4" s="24">
        <v>8</v>
      </c>
      <c r="K4" s="25">
        <v>30</v>
      </c>
      <c r="L4" s="23">
        <f>SUM(H4:K4)</f>
        <v>54</v>
      </c>
      <c r="M4" s="40">
        <v>8</v>
      </c>
      <c r="N4" s="40">
        <v>7</v>
      </c>
      <c r="O4" s="40">
        <v>7</v>
      </c>
      <c r="P4" s="40">
        <v>30</v>
      </c>
      <c r="Q4" s="23">
        <f>SUM(M4:P4)</f>
        <v>52</v>
      </c>
      <c r="R4" s="27">
        <f>G4+L4+M4+O4+N4+P4</f>
        <v>155</v>
      </c>
    </row>
    <row r="5" spans="1:18" ht="16.5" thickBot="1" x14ac:dyDescent="0.3">
      <c r="A5" s="20">
        <v>3</v>
      </c>
      <c r="B5" s="7" t="s">
        <v>100</v>
      </c>
      <c r="C5" s="85">
        <v>4</v>
      </c>
      <c r="D5" s="85">
        <v>7</v>
      </c>
      <c r="E5" s="85">
        <v>6</v>
      </c>
      <c r="F5" s="28">
        <v>25</v>
      </c>
      <c r="G5" s="23">
        <f>F5+E5+D5+C5</f>
        <v>42</v>
      </c>
      <c r="H5" s="29">
        <v>5</v>
      </c>
      <c r="I5" s="29">
        <v>5</v>
      </c>
      <c r="J5" s="29">
        <v>5</v>
      </c>
      <c r="K5" s="25">
        <v>25</v>
      </c>
      <c r="L5" s="23">
        <f>SUM(H5:K5)</f>
        <v>40</v>
      </c>
      <c r="M5" s="40">
        <v>7</v>
      </c>
      <c r="N5" s="40">
        <v>6</v>
      </c>
      <c r="O5" s="40">
        <v>6</v>
      </c>
      <c r="P5" s="40">
        <v>17</v>
      </c>
      <c r="Q5" s="23">
        <f>SUM(M5:P5)</f>
        <v>36</v>
      </c>
      <c r="R5" s="27">
        <f>G5+L5+M5+O5+N5+P5</f>
        <v>118</v>
      </c>
    </row>
    <row r="6" spans="1:18" ht="16.5" thickBot="1" x14ac:dyDescent="0.3">
      <c r="A6" s="20">
        <v>4</v>
      </c>
      <c r="B6" s="7" t="s">
        <v>94</v>
      </c>
      <c r="C6" s="85">
        <v>6</v>
      </c>
      <c r="D6" s="85">
        <v>6</v>
      </c>
      <c r="E6" s="85">
        <v>4</v>
      </c>
      <c r="F6" s="25">
        <v>20</v>
      </c>
      <c r="G6" s="23">
        <f>F6+E6+D6+C6</f>
        <v>36</v>
      </c>
      <c r="H6" s="24">
        <v>4</v>
      </c>
      <c r="I6" s="24">
        <v>5</v>
      </c>
      <c r="J6" s="24">
        <v>5</v>
      </c>
      <c r="K6" s="25">
        <v>17</v>
      </c>
      <c r="L6" s="23">
        <f>SUM(H6:K6)</f>
        <v>31</v>
      </c>
      <c r="M6" s="40">
        <v>5</v>
      </c>
      <c r="N6" s="40">
        <v>5</v>
      </c>
      <c r="O6" s="40">
        <v>5</v>
      </c>
      <c r="P6" s="40">
        <v>13</v>
      </c>
      <c r="Q6" s="23">
        <f>SUM(M6:P6)</f>
        <v>28</v>
      </c>
      <c r="R6" s="27">
        <f>G6+L6+M6+O6+N6+P6</f>
        <v>95</v>
      </c>
    </row>
    <row r="7" spans="1:18" ht="16.5" thickBot="1" x14ac:dyDescent="0.3">
      <c r="A7" s="20">
        <v>5</v>
      </c>
      <c r="B7" s="7" t="s">
        <v>96</v>
      </c>
      <c r="C7" s="85">
        <v>5</v>
      </c>
      <c r="D7" s="85">
        <v>4</v>
      </c>
      <c r="E7" s="85">
        <v>5</v>
      </c>
      <c r="F7" s="28">
        <v>17</v>
      </c>
      <c r="G7" s="23">
        <f>F7+E7+D7+C7</f>
        <v>31</v>
      </c>
      <c r="H7" s="30">
        <v>5</v>
      </c>
      <c r="I7" s="29">
        <v>6</v>
      </c>
      <c r="J7" s="29">
        <v>6</v>
      </c>
      <c r="K7" s="25">
        <v>20</v>
      </c>
      <c r="L7" s="23">
        <f>SUM(H7:K7)</f>
        <v>37</v>
      </c>
      <c r="M7" s="40">
        <v>4</v>
      </c>
      <c r="N7" s="40">
        <v>4</v>
      </c>
      <c r="O7" s="40">
        <v>4</v>
      </c>
      <c r="P7" s="40">
        <v>6</v>
      </c>
      <c r="Q7" s="23">
        <f>SUM(M7:P7)</f>
        <v>18</v>
      </c>
      <c r="R7" s="27">
        <f>G7+L7+M7+O7+N7+P7</f>
        <v>86</v>
      </c>
    </row>
    <row r="8" spans="1:18" ht="16.5" thickBot="1" x14ac:dyDescent="0.3">
      <c r="A8" s="20">
        <v>6</v>
      </c>
      <c r="B8" s="2" t="s">
        <v>195</v>
      </c>
      <c r="C8" s="85"/>
      <c r="D8" s="85"/>
      <c r="E8" s="85"/>
      <c r="F8" s="22"/>
      <c r="G8" s="23">
        <f>F8+E8+D8+C8</f>
        <v>0</v>
      </c>
      <c r="H8" s="24">
        <v>7</v>
      </c>
      <c r="I8" s="24">
        <v>7</v>
      </c>
      <c r="J8" s="24">
        <v>7</v>
      </c>
      <c r="K8" s="25">
        <v>13</v>
      </c>
      <c r="L8" s="23">
        <f>SUM(H8:K8)</f>
        <v>34</v>
      </c>
      <c r="M8" s="40">
        <v>6</v>
      </c>
      <c r="N8" s="40">
        <v>6</v>
      </c>
      <c r="O8" s="40">
        <v>6</v>
      </c>
      <c r="P8" s="40">
        <v>11</v>
      </c>
      <c r="Q8" s="23">
        <f>SUM(M8:P8)</f>
        <v>29</v>
      </c>
      <c r="R8" s="27">
        <f>G8+L8+M8+O8+N8+P8</f>
        <v>63</v>
      </c>
    </row>
    <row r="9" spans="1:18" ht="16.5" thickBot="1" x14ac:dyDescent="0.3">
      <c r="A9" s="20">
        <v>7</v>
      </c>
      <c r="B9" s="2" t="s">
        <v>196</v>
      </c>
      <c r="C9" s="85"/>
      <c r="D9" s="85"/>
      <c r="E9" s="85"/>
      <c r="F9" s="40"/>
      <c r="G9" s="23">
        <f>F9+E9+D9+C9</f>
        <v>0</v>
      </c>
      <c r="H9" s="30">
        <v>7</v>
      </c>
      <c r="I9" s="29">
        <v>7</v>
      </c>
      <c r="J9" s="29">
        <v>7</v>
      </c>
      <c r="K9" s="25">
        <v>11</v>
      </c>
      <c r="L9" s="23">
        <f>SUM(H9:K9)</f>
        <v>32</v>
      </c>
      <c r="M9" s="40">
        <v>5</v>
      </c>
      <c r="N9" s="40">
        <v>5</v>
      </c>
      <c r="O9" s="40">
        <v>5</v>
      </c>
      <c r="P9" s="40">
        <v>15</v>
      </c>
      <c r="Q9" s="23">
        <f>SUM(M9:P9)</f>
        <v>30</v>
      </c>
      <c r="R9" s="27">
        <f>G9+L9+M9+O9+N9+P9</f>
        <v>62</v>
      </c>
    </row>
    <row r="10" spans="1:18" ht="16.5" thickBot="1" x14ac:dyDescent="0.3">
      <c r="A10" s="20">
        <v>8</v>
      </c>
      <c r="B10" s="2" t="s">
        <v>194</v>
      </c>
      <c r="C10" s="85"/>
      <c r="D10" s="85"/>
      <c r="E10" s="85"/>
      <c r="F10" s="28"/>
      <c r="G10" s="23">
        <f>F10+E10+D10+C10</f>
        <v>0</v>
      </c>
      <c r="H10" s="30">
        <v>6</v>
      </c>
      <c r="I10" s="29">
        <v>6</v>
      </c>
      <c r="J10" s="29">
        <v>6</v>
      </c>
      <c r="K10" s="25">
        <v>15</v>
      </c>
      <c r="L10" s="23">
        <f>SUM(H10:K10)</f>
        <v>33</v>
      </c>
      <c r="M10" s="40">
        <v>3</v>
      </c>
      <c r="N10" s="40">
        <v>3</v>
      </c>
      <c r="O10" s="40">
        <v>4</v>
      </c>
      <c r="P10" s="40">
        <v>10</v>
      </c>
      <c r="Q10" s="23">
        <f>SUM(M10:P10)</f>
        <v>20</v>
      </c>
      <c r="R10" s="27">
        <f>G10+L10+M10+O10+N10+P10</f>
        <v>53</v>
      </c>
    </row>
    <row r="11" spans="1:18" ht="16.5" thickBot="1" x14ac:dyDescent="0.3">
      <c r="A11" s="20">
        <v>9</v>
      </c>
      <c r="B11" s="2" t="s">
        <v>293</v>
      </c>
      <c r="C11" s="86"/>
      <c r="D11" s="86"/>
      <c r="E11" s="86"/>
      <c r="F11" s="90"/>
      <c r="G11" s="23">
        <f>F11+E11+D11+C11</f>
        <v>0</v>
      </c>
      <c r="H11" s="90"/>
      <c r="I11" s="90"/>
      <c r="J11" s="90"/>
      <c r="K11" s="91"/>
      <c r="L11" s="23">
        <f>SUM(H11:K11)</f>
        <v>0</v>
      </c>
      <c r="M11" s="86">
        <v>7</v>
      </c>
      <c r="N11" s="86">
        <v>7</v>
      </c>
      <c r="O11" s="86">
        <v>7</v>
      </c>
      <c r="P11" s="86">
        <v>25</v>
      </c>
      <c r="Q11" s="23">
        <f>SUM(M11:P11)</f>
        <v>46</v>
      </c>
      <c r="R11" s="27">
        <f>G11+L11+M11+O11+N11+P11</f>
        <v>46</v>
      </c>
    </row>
    <row r="12" spans="1:18" ht="16.5" thickBot="1" x14ac:dyDescent="0.3">
      <c r="A12" s="20">
        <v>10</v>
      </c>
      <c r="B12" s="4" t="s">
        <v>97</v>
      </c>
      <c r="C12" s="85">
        <v>3</v>
      </c>
      <c r="D12" s="85">
        <v>3</v>
      </c>
      <c r="E12" s="85">
        <v>3</v>
      </c>
      <c r="F12" s="22">
        <v>15</v>
      </c>
      <c r="G12" s="23">
        <f>F12+E12+D12+C12</f>
        <v>24</v>
      </c>
      <c r="H12" s="31">
        <v>4</v>
      </c>
      <c r="I12" s="24">
        <v>3</v>
      </c>
      <c r="J12" s="24">
        <v>4</v>
      </c>
      <c r="K12" s="25">
        <v>8</v>
      </c>
      <c r="L12" s="23">
        <f>SUM(H12:K12)</f>
        <v>19</v>
      </c>
      <c r="M12" s="40"/>
      <c r="N12" s="40"/>
      <c r="O12" s="40"/>
      <c r="P12" s="40"/>
      <c r="Q12" s="23">
        <f>SUM(M12:P12)</f>
        <v>0</v>
      </c>
      <c r="R12" s="27">
        <f>G12+L12+M12+O12+N12+P12</f>
        <v>43</v>
      </c>
    </row>
    <row r="13" spans="1:18" ht="16.5" thickBot="1" x14ac:dyDescent="0.3">
      <c r="A13" s="20">
        <v>11</v>
      </c>
      <c r="B13" s="2" t="s">
        <v>294</v>
      </c>
      <c r="C13" s="86"/>
      <c r="D13" s="86"/>
      <c r="E13" s="86"/>
      <c r="F13" s="90"/>
      <c r="G13" s="23">
        <f>F13+E13+D13+C13</f>
        <v>0</v>
      </c>
      <c r="H13" s="90"/>
      <c r="I13" s="90"/>
      <c r="J13" s="90"/>
      <c r="K13" s="91"/>
      <c r="L13" s="23">
        <f>SUM(H13:K13)</f>
        <v>0</v>
      </c>
      <c r="M13" s="86">
        <v>6</v>
      </c>
      <c r="N13" s="86">
        <v>8</v>
      </c>
      <c r="O13" s="86">
        <v>8</v>
      </c>
      <c r="P13" s="86">
        <v>20</v>
      </c>
      <c r="Q13" s="23">
        <f>SUM(M13:P13)</f>
        <v>42</v>
      </c>
      <c r="R13" s="27">
        <f>G13+L13+M13+O13+N13+P13</f>
        <v>42</v>
      </c>
    </row>
    <row r="14" spans="1:18" ht="16.5" thickBot="1" x14ac:dyDescent="0.3">
      <c r="A14" s="20">
        <v>12</v>
      </c>
      <c r="B14" s="3" t="s">
        <v>93</v>
      </c>
      <c r="C14" s="33">
        <v>2</v>
      </c>
      <c r="D14" s="33">
        <v>1</v>
      </c>
      <c r="E14" s="33">
        <v>2</v>
      </c>
      <c r="F14" s="22">
        <v>13</v>
      </c>
      <c r="G14" s="23">
        <f>F14+E14+D14+C14</f>
        <v>18</v>
      </c>
      <c r="H14" s="46"/>
      <c r="I14" s="41"/>
      <c r="J14" s="41"/>
      <c r="K14" s="28"/>
      <c r="L14" s="23">
        <f>SUM(H14:K14)</f>
        <v>0</v>
      </c>
      <c r="M14" s="40">
        <v>2</v>
      </c>
      <c r="N14" s="40">
        <v>2</v>
      </c>
      <c r="O14" s="40">
        <v>2</v>
      </c>
      <c r="P14" s="40">
        <v>5</v>
      </c>
      <c r="Q14" s="23">
        <f>SUM(M14:P14)</f>
        <v>11</v>
      </c>
      <c r="R14" s="27">
        <f>G14+L14+M14+O14+N14+P14</f>
        <v>29</v>
      </c>
    </row>
    <row r="15" spans="1:18" ht="16.5" thickBot="1" x14ac:dyDescent="0.3">
      <c r="A15" s="20">
        <v>13</v>
      </c>
      <c r="B15" s="2" t="s">
        <v>199</v>
      </c>
      <c r="C15" s="85"/>
      <c r="D15" s="85"/>
      <c r="E15" s="85"/>
      <c r="F15" s="43"/>
      <c r="G15" s="23">
        <f>F15+E15+D15+C15</f>
        <v>0</v>
      </c>
      <c r="H15" s="44">
        <v>3</v>
      </c>
      <c r="I15" s="44">
        <v>3</v>
      </c>
      <c r="J15" s="44">
        <v>3</v>
      </c>
      <c r="K15" s="45">
        <v>5</v>
      </c>
      <c r="L15" s="23">
        <f>SUM(H15:K15)</f>
        <v>14</v>
      </c>
      <c r="M15" s="40">
        <v>3</v>
      </c>
      <c r="N15" s="40">
        <v>3</v>
      </c>
      <c r="O15" s="40">
        <v>3</v>
      </c>
      <c r="P15" s="40">
        <v>4</v>
      </c>
      <c r="Q15" s="23">
        <f>SUM(M15:P15)</f>
        <v>13</v>
      </c>
      <c r="R15" s="27">
        <f>G15+L15+M15+O15+N15+P15</f>
        <v>27</v>
      </c>
    </row>
    <row r="16" spans="1:18" ht="15.75" x14ac:dyDescent="0.25">
      <c r="A16" s="95">
        <v>14</v>
      </c>
      <c r="B16" s="6" t="s">
        <v>197</v>
      </c>
      <c r="C16" s="89"/>
      <c r="D16" s="89"/>
      <c r="E16" s="89"/>
      <c r="F16" s="74"/>
      <c r="G16" s="42">
        <f>F16+E16+D16+C16</f>
        <v>0</v>
      </c>
      <c r="H16" s="76">
        <v>6</v>
      </c>
      <c r="I16" s="44">
        <v>4</v>
      </c>
      <c r="J16" s="44">
        <v>4</v>
      </c>
      <c r="K16" s="45">
        <v>10</v>
      </c>
      <c r="L16" s="42">
        <f>SUM(H16:K16)</f>
        <v>24</v>
      </c>
      <c r="M16" s="47"/>
      <c r="N16" s="47"/>
      <c r="O16" s="47"/>
      <c r="P16" s="47"/>
      <c r="Q16" s="42">
        <f>SUM(M16:P16)</f>
        <v>0</v>
      </c>
      <c r="R16" s="13">
        <f>G16+L16+M16+O16+N16+P16</f>
        <v>24</v>
      </c>
    </row>
    <row r="17" spans="1:18" ht="15.75" x14ac:dyDescent="0.25">
      <c r="A17" s="86">
        <v>15</v>
      </c>
      <c r="B17" s="2" t="s">
        <v>295</v>
      </c>
      <c r="C17" s="86"/>
      <c r="D17" s="86"/>
      <c r="E17" s="86"/>
      <c r="F17" s="86"/>
      <c r="G17" s="75">
        <f>F17+E17+D17+C17</f>
        <v>0</v>
      </c>
      <c r="H17" s="86"/>
      <c r="I17" s="86"/>
      <c r="J17" s="86"/>
      <c r="K17" s="86"/>
      <c r="L17" s="75">
        <f>SUM(H17:K17)</f>
        <v>0</v>
      </c>
      <c r="M17" s="86">
        <v>4</v>
      </c>
      <c r="N17" s="86">
        <v>4</v>
      </c>
      <c r="O17" s="86">
        <v>3</v>
      </c>
      <c r="P17" s="86">
        <v>8</v>
      </c>
      <c r="Q17" s="75">
        <f>SUM(M17:P17)</f>
        <v>19</v>
      </c>
      <c r="R17" s="75">
        <f>G17+L17+M17+O17+N17+P17</f>
        <v>19</v>
      </c>
    </row>
    <row r="18" spans="1:18" ht="15.75" x14ac:dyDescent="0.25">
      <c r="A18" s="86">
        <v>16</v>
      </c>
      <c r="B18" s="2" t="s">
        <v>198</v>
      </c>
      <c r="C18" s="85"/>
      <c r="D18" s="85"/>
      <c r="E18" s="85"/>
      <c r="F18" s="40"/>
      <c r="G18" s="75">
        <f>F18+E18+D18+C18</f>
        <v>0</v>
      </c>
      <c r="H18" s="29">
        <v>3</v>
      </c>
      <c r="I18" s="29">
        <v>4</v>
      </c>
      <c r="J18" s="29">
        <v>3</v>
      </c>
      <c r="K18" s="24">
        <v>6</v>
      </c>
      <c r="L18" s="75">
        <f>SUM(H18:K18)</f>
        <v>16</v>
      </c>
      <c r="M18" s="40"/>
      <c r="N18" s="40"/>
      <c r="O18" s="40"/>
      <c r="P18" s="40"/>
      <c r="Q18" s="75">
        <f>SUM(M18:P18)</f>
        <v>0</v>
      </c>
      <c r="R18" s="75">
        <f>G18+L18+M18+O18+N18+P18</f>
        <v>16</v>
      </c>
    </row>
    <row r="19" spans="1:18" ht="15.75" x14ac:dyDescent="0.25">
      <c r="A19" s="86">
        <v>17</v>
      </c>
      <c r="B19" s="4" t="s">
        <v>98</v>
      </c>
      <c r="C19" s="85">
        <v>1</v>
      </c>
      <c r="D19" s="85">
        <v>2</v>
      </c>
      <c r="E19" s="85">
        <v>1</v>
      </c>
      <c r="F19" s="40">
        <v>11</v>
      </c>
      <c r="G19" s="75">
        <f>F19+E19+D19+C19</f>
        <v>15</v>
      </c>
      <c r="H19" s="29"/>
      <c r="I19" s="29"/>
      <c r="J19" s="29"/>
      <c r="K19" s="24"/>
      <c r="L19" s="75">
        <f>SUM(H19:K19)</f>
        <v>0</v>
      </c>
      <c r="M19" s="40"/>
      <c r="N19" s="40"/>
      <c r="O19" s="40"/>
      <c r="P19" s="40"/>
      <c r="Q19" s="75">
        <f>SUM(M19:P19)</f>
        <v>0</v>
      </c>
      <c r="R19" s="75">
        <f>G19+L19+M19+O19+N19+P19</f>
        <v>15</v>
      </c>
    </row>
  </sheetData>
  <sortState ref="B3:R19">
    <sortCondition descending="1" ref="R19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P18" sqref="P18"/>
    </sheetView>
  </sheetViews>
  <sheetFormatPr defaultRowHeight="15" x14ac:dyDescent="0.25"/>
  <cols>
    <col min="1" max="1" width="4" bestFit="1" customWidth="1"/>
    <col min="2" max="2" width="21.8554687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 x14ac:dyDescent="0.3">
      <c r="A1" s="82" t="s">
        <v>102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107</v>
      </c>
      <c r="C3" s="21">
        <v>8</v>
      </c>
      <c r="D3" s="21">
        <v>8</v>
      </c>
      <c r="E3" s="21">
        <v>8</v>
      </c>
      <c r="F3" s="22">
        <v>35</v>
      </c>
      <c r="G3" s="23">
        <f t="shared" ref="G3:G20" si="0">F3+E3+D3+C3</f>
        <v>59</v>
      </c>
      <c r="H3" s="24">
        <v>8</v>
      </c>
      <c r="I3" s="24">
        <v>8</v>
      </c>
      <c r="J3" s="24">
        <v>8</v>
      </c>
      <c r="K3" s="25">
        <v>35</v>
      </c>
      <c r="L3" s="23">
        <f t="shared" ref="L3:L20" si="1">SUM(H3:K3)</f>
        <v>59</v>
      </c>
      <c r="M3" s="26">
        <v>8</v>
      </c>
      <c r="N3" s="26">
        <v>8</v>
      </c>
      <c r="O3" s="26">
        <v>8</v>
      </c>
      <c r="P3" s="26">
        <v>30</v>
      </c>
      <c r="Q3" s="23">
        <f t="shared" ref="Q3:Q20" si="2">SUM(M3:P3)</f>
        <v>54</v>
      </c>
      <c r="R3" s="27">
        <f t="shared" ref="R3:R20" si="3">C3+D3+E3+F3+L3+M3+N3+O3+P3</f>
        <v>172</v>
      </c>
    </row>
    <row r="4" spans="1:18" ht="16.5" thickBot="1" x14ac:dyDescent="0.3">
      <c r="A4" s="26">
        <v>2</v>
      </c>
      <c r="B4" s="2" t="s">
        <v>111</v>
      </c>
      <c r="C4" s="21">
        <v>8</v>
      </c>
      <c r="D4" s="21">
        <v>8</v>
      </c>
      <c r="E4" s="21">
        <v>8</v>
      </c>
      <c r="F4" s="28">
        <v>30</v>
      </c>
      <c r="G4" s="23">
        <f t="shared" si="0"/>
        <v>54</v>
      </c>
      <c r="H4" s="29"/>
      <c r="I4" s="29"/>
      <c r="J4" s="29"/>
      <c r="K4" s="25"/>
      <c r="L4" s="23">
        <f t="shared" si="1"/>
        <v>0</v>
      </c>
      <c r="M4" s="26">
        <v>8</v>
      </c>
      <c r="N4" s="26">
        <v>8</v>
      </c>
      <c r="O4" s="26">
        <v>8</v>
      </c>
      <c r="P4" s="26">
        <v>35</v>
      </c>
      <c r="Q4" s="23">
        <f t="shared" si="2"/>
        <v>59</v>
      </c>
      <c r="R4" s="27">
        <f t="shared" si="3"/>
        <v>113</v>
      </c>
    </row>
    <row r="5" spans="1:18" ht="16.5" thickBot="1" x14ac:dyDescent="0.3">
      <c r="A5" s="26">
        <v>3</v>
      </c>
      <c r="B5" s="7" t="s">
        <v>104</v>
      </c>
      <c r="C5" s="21">
        <v>6</v>
      </c>
      <c r="D5" s="21">
        <v>6</v>
      </c>
      <c r="E5" s="21">
        <v>6</v>
      </c>
      <c r="F5" s="25">
        <v>17</v>
      </c>
      <c r="G5" s="23">
        <f t="shared" si="0"/>
        <v>35</v>
      </c>
      <c r="H5" s="24">
        <v>5</v>
      </c>
      <c r="I5" s="24">
        <v>6</v>
      </c>
      <c r="J5" s="24">
        <v>7</v>
      </c>
      <c r="K5" s="25">
        <v>30</v>
      </c>
      <c r="L5" s="23">
        <f t="shared" si="1"/>
        <v>48</v>
      </c>
      <c r="M5" s="26">
        <v>4</v>
      </c>
      <c r="N5" s="26">
        <v>4</v>
      </c>
      <c r="O5" s="26">
        <v>4</v>
      </c>
      <c r="P5" s="26">
        <v>10</v>
      </c>
      <c r="Q5" s="23">
        <f t="shared" si="2"/>
        <v>22</v>
      </c>
      <c r="R5" s="27">
        <f t="shared" si="3"/>
        <v>105</v>
      </c>
    </row>
    <row r="6" spans="1:18" ht="16.5" thickBot="1" x14ac:dyDescent="0.3">
      <c r="A6" s="20">
        <v>4</v>
      </c>
      <c r="B6" s="4" t="s">
        <v>106</v>
      </c>
      <c r="C6" s="21">
        <v>7</v>
      </c>
      <c r="D6" s="21">
        <v>7</v>
      </c>
      <c r="E6" s="21">
        <v>7</v>
      </c>
      <c r="F6" s="28">
        <v>25</v>
      </c>
      <c r="G6" s="23">
        <f t="shared" si="0"/>
        <v>46</v>
      </c>
      <c r="H6" s="29"/>
      <c r="I6" s="29"/>
      <c r="J6" s="29"/>
      <c r="K6" s="25"/>
      <c r="L6" s="23">
        <f t="shared" si="1"/>
        <v>0</v>
      </c>
      <c r="M6" s="26">
        <v>7</v>
      </c>
      <c r="N6" s="26">
        <v>7</v>
      </c>
      <c r="O6" s="26">
        <v>6</v>
      </c>
      <c r="P6" s="26">
        <v>17</v>
      </c>
      <c r="Q6" s="23">
        <f t="shared" si="2"/>
        <v>37</v>
      </c>
      <c r="R6" s="27">
        <f t="shared" si="3"/>
        <v>83</v>
      </c>
    </row>
    <row r="7" spans="1:18" ht="16.5" thickBot="1" x14ac:dyDescent="0.3">
      <c r="A7" s="26">
        <v>5</v>
      </c>
      <c r="B7" s="7" t="s">
        <v>110</v>
      </c>
      <c r="C7" s="21">
        <v>6</v>
      </c>
      <c r="D7" s="21">
        <v>6</v>
      </c>
      <c r="E7" s="21">
        <v>6</v>
      </c>
      <c r="F7" s="28">
        <v>15</v>
      </c>
      <c r="G7" s="23">
        <f t="shared" si="0"/>
        <v>33</v>
      </c>
      <c r="H7" s="30">
        <v>4</v>
      </c>
      <c r="I7" s="29">
        <v>4</v>
      </c>
      <c r="J7" s="29">
        <v>5</v>
      </c>
      <c r="K7" s="25">
        <v>17</v>
      </c>
      <c r="L7" s="23">
        <f t="shared" si="1"/>
        <v>30</v>
      </c>
      <c r="M7" s="26">
        <v>4</v>
      </c>
      <c r="N7" s="26">
        <v>3</v>
      </c>
      <c r="O7" s="26">
        <v>4</v>
      </c>
      <c r="P7" s="26">
        <v>3</v>
      </c>
      <c r="Q7" s="23">
        <f t="shared" si="2"/>
        <v>14</v>
      </c>
      <c r="R7" s="27">
        <f t="shared" si="3"/>
        <v>77</v>
      </c>
    </row>
    <row r="8" spans="1:18" ht="16.5" thickBot="1" x14ac:dyDescent="0.3">
      <c r="A8" s="26">
        <v>6</v>
      </c>
      <c r="B8" s="2" t="s">
        <v>201</v>
      </c>
      <c r="C8" s="21"/>
      <c r="D8" s="21"/>
      <c r="E8" s="21"/>
      <c r="F8" s="22"/>
      <c r="G8" s="23">
        <f t="shared" si="0"/>
        <v>0</v>
      </c>
      <c r="H8" s="24">
        <v>7</v>
      </c>
      <c r="I8" s="24">
        <v>7</v>
      </c>
      <c r="J8" s="24">
        <v>3</v>
      </c>
      <c r="K8" s="25">
        <v>20</v>
      </c>
      <c r="L8" s="23">
        <f t="shared" si="1"/>
        <v>37</v>
      </c>
      <c r="M8" s="26">
        <v>7</v>
      </c>
      <c r="N8" s="26">
        <v>7</v>
      </c>
      <c r="O8" s="26">
        <v>7</v>
      </c>
      <c r="P8" s="26">
        <v>15</v>
      </c>
      <c r="Q8" s="23">
        <f t="shared" si="2"/>
        <v>36</v>
      </c>
      <c r="R8" s="27">
        <f t="shared" si="3"/>
        <v>73</v>
      </c>
    </row>
    <row r="9" spans="1:18" ht="16.5" thickBot="1" x14ac:dyDescent="0.3">
      <c r="A9" s="20">
        <v>7</v>
      </c>
      <c r="B9" s="4" t="s">
        <v>105</v>
      </c>
      <c r="C9" s="21">
        <v>5</v>
      </c>
      <c r="D9" s="21">
        <v>5</v>
      </c>
      <c r="E9" s="21">
        <v>5</v>
      </c>
      <c r="F9" s="24">
        <v>20</v>
      </c>
      <c r="G9" s="23">
        <f t="shared" si="0"/>
        <v>35</v>
      </c>
      <c r="H9" s="31"/>
      <c r="I9" s="24"/>
      <c r="J9" s="24"/>
      <c r="K9" s="25"/>
      <c r="L9" s="23">
        <f t="shared" si="1"/>
        <v>0</v>
      </c>
      <c r="M9" s="26">
        <v>6</v>
      </c>
      <c r="N9" s="26">
        <v>6</v>
      </c>
      <c r="O9" s="26">
        <v>6</v>
      </c>
      <c r="P9" s="26">
        <v>13</v>
      </c>
      <c r="Q9" s="23">
        <f t="shared" si="2"/>
        <v>31</v>
      </c>
      <c r="R9" s="27">
        <f t="shared" si="3"/>
        <v>66</v>
      </c>
    </row>
    <row r="10" spans="1:18" ht="16.5" thickBot="1" x14ac:dyDescent="0.3">
      <c r="A10" s="26">
        <v>8</v>
      </c>
      <c r="B10" s="4" t="s">
        <v>109</v>
      </c>
      <c r="C10" s="21">
        <v>6</v>
      </c>
      <c r="D10" s="21">
        <v>6</v>
      </c>
      <c r="E10" s="21">
        <v>6</v>
      </c>
      <c r="F10" s="22">
        <v>0</v>
      </c>
      <c r="G10" s="23">
        <f t="shared" si="0"/>
        <v>18</v>
      </c>
      <c r="H10" s="32">
        <v>6</v>
      </c>
      <c r="I10" s="33">
        <v>5</v>
      </c>
      <c r="J10" s="33">
        <v>6</v>
      </c>
      <c r="K10" s="22">
        <v>25</v>
      </c>
      <c r="L10" s="23">
        <f t="shared" si="1"/>
        <v>42</v>
      </c>
      <c r="M10" s="26"/>
      <c r="N10" s="26"/>
      <c r="O10" s="26"/>
      <c r="P10" s="26"/>
      <c r="Q10" s="23">
        <f t="shared" si="2"/>
        <v>0</v>
      </c>
      <c r="R10" s="27">
        <f t="shared" si="3"/>
        <v>60</v>
      </c>
    </row>
    <row r="11" spans="1:18" ht="16.5" thickBot="1" x14ac:dyDescent="0.3">
      <c r="A11" s="26">
        <v>9</v>
      </c>
      <c r="B11" s="3" t="s">
        <v>261</v>
      </c>
      <c r="C11" s="34"/>
      <c r="D11" s="34"/>
      <c r="E11" s="34"/>
      <c r="F11" s="35"/>
      <c r="G11" s="23">
        <f t="shared" si="0"/>
        <v>0</v>
      </c>
      <c r="H11" s="35"/>
      <c r="I11" s="35"/>
      <c r="J11" s="35"/>
      <c r="K11" s="36"/>
      <c r="L11" s="23">
        <f t="shared" si="1"/>
        <v>0</v>
      </c>
      <c r="M11" s="37">
        <v>5</v>
      </c>
      <c r="N11" s="37">
        <v>6</v>
      </c>
      <c r="O11" s="37">
        <v>7</v>
      </c>
      <c r="P11" s="37">
        <v>25</v>
      </c>
      <c r="Q11" s="23">
        <f t="shared" si="2"/>
        <v>43</v>
      </c>
      <c r="R11" s="27">
        <f t="shared" si="3"/>
        <v>43</v>
      </c>
    </row>
    <row r="12" spans="1:18" ht="16.5" thickBot="1" x14ac:dyDescent="0.3">
      <c r="A12" s="20">
        <v>10</v>
      </c>
      <c r="B12" s="2" t="s">
        <v>202</v>
      </c>
      <c r="C12" s="21"/>
      <c r="D12" s="21"/>
      <c r="E12" s="21"/>
      <c r="F12" s="22"/>
      <c r="G12" s="23">
        <f t="shared" si="0"/>
        <v>0</v>
      </c>
      <c r="H12" s="31">
        <v>3</v>
      </c>
      <c r="I12" s="24">
        <v>3</v>
      </c>
      <c r="J12" s="24">
        <v>2</v>
      </c>
      <c r="K12" s="25">
        <v>13</v>
      </c>
      <c r="L12" s="23">
        <f t="shared" si="1"/>
        <v>21</v>
      </c>
      <c r="M12" s="26">
        <v>2</v>
      </c>
      <c r="N12" s="26">
        <v>2</v>
      </c>
      <c r="O12" s="26">
        <v>2</v>
      </c>
      <c r="P12" s="26">
        <v>11</v>
      </c>
      <c r="Q12" s="23">
        <f t="shared" si="2"/>
        <v>17</v>
      </c>
      <c r="R12" s="27">
        <f t="shared" si="3"/>
        <v>38</v>
      </c>
    </row>
    <row r="13" spans="1:18" ht="16.5" thickBot="1" x14ac:dyDescent="0.3">
      <c r="A13" s="26">
        <v>11</v>
      </c>
      <c r="B13" s="3" t="s">
        <v>262</v>
      </c>
      <c r="C13" s="34"/>
      <c r="D13" s="34"/>
      <c r="E13" s="34"/>
      <c r="F13" s="38"/>
      <c r="G13" s="23">
        <f t="shared" si="0"/>
        <v>0</v>
      </c>
      <c r="H13" s="39"/>
      <c r="I13" s="34"/>
      <c r="J13" s="34"/>
      <c r="K13" s="38"/>
      <c r="L13" s="23">
        <f t="shared" si="1"/>
        <v>0</v>
      </c>
      <c r="M13" s="37">
        <v>6</v>
      </c>
      <c r="N13" s="37">
        <v>5</v>
      </c>
      <c r="O13" s="37">
        <v>5</v>
      </c>
      <c r="P13" s="37">
        <v>20</v>
      </c>
      <c r="Q13" s="23">
        <f t="shared" si="2"/>
        <v>36</v>
      </c>
      <c r="R13" s="27">
        <f t="shared" si="3"/>
        <v>36</v>
      </c>
    </row>
    <row r="14" spans="1:18" ht="16.5" thickBot="1" x14ac:dyDescent="0.3">
      <c r="A14" s="26">
        <v>12</v>
      </c>
      <c r="B14" s="3" t="s">
        <v>266</v>
      </c>
      <c r="C14" s="34"/>
      <c r="D14" s="34"/>
      <c r="E14" s="34"/>
      <c r="F14" s="38"/>
      <c r="G14" s="23">
        <f t="shared" si="0"/>
        <v>0</v>
      </c>
      <c r="H14" s="39"/>
      <c r="I14" s="34"/>
      <c r="J14" s="34"/>
      <c r="K14" s="38"/>
      <c r="L14" s="23">
        <f t="shared" si="1"/>
        <v>0</v>
      </c>
      <c r="M14" s="26">
        <v>5</v>
      </c>
      <c r="N14" s="26">
        <v>5</v>
      </c>
      <c r="O14" s="26">
        <v>5</v>
      </c>
      <c r="P14" s="26">
        <v>11</v>
      </c>
      <c r="Q14" s="23">
        <f t="shared" si="2"/>
        <v>26</v>
      </c>
      <c r="R14" s="27">
        <f t="shared" si="3"/>
        <v>26</v>
      </c>
    </row>
    <row r="15" spans="1:18" ht="16.5" thickBot="1" x14ac:dyDescent="0.3">
      <c r="A15" s="20">
        <v>13</v>
      </c>
      <c r="B15" s="4" t="s">
        <v>108</v>
      </c>
      <c r="C15" s="21">
        <v>5</v>
      </c>
      <c r="D15" s="21">
        <v>5</v>
      </c>
      <c r="E15" s="21">
        <v>5</v>
      </c>
      <c r="F15" s="40">
        <v>10</v>
      </c>
      <c r="G15" s="23">
        <f t="shared" si="0"/>
        <v>25</v>
      </c>
      <c r="H15" s="29"/>
      <c r="I15" s="29"/>
      <c r="J15" s="29"/>
      <c r="K15" s="24"/>
      <c r="L15" s="23">
        <f t="shared" si="1"/>
        <v>0</v>
      </c>
      <c r="M15" s="26"/>
      <c r="N15" s="26"/>
      <c r="O15" s="26"/>
      <c r="P15" s="26"/>
      <c r="Q15" s="23">
        <f t="shared" si="2"/>
        <v>0</v>
      </c>
      <c r="R15" s="27">
        <f t="shared" si="3"/>
        <v>25</v>
      </c>
    </row>
    <row r="16" spans="1:18" ht="16.5" thickBot="1" x14ac:dyDescent="0.3">
      <c r="A16" s="26">
        <v>14</v>
      </c>
      <c r="B16" s="2" t="s">
        <v>200</v>
      </c>
      <c r="C16" s="21"/>
      <c r="D16" s="21"/>
      <c r="E16" s="21"/>
      <c r="F16" s="33"/>
      <c r="G16" s="23">
        <f t="shared" si="0"/>
        <v>0</v>
      </c>
      <c r="H16" s="24">
        <v>2</v>
      </c>
      <c r="I16" s="24">
        <v>2</v>
      </c>
      <c r="J16" s="24">
        <v>4</v>
      </c>
      <c r="K16" s="24">
        <v>15</v>
      </c>
      <c r="L16" s="23">
        <f t="shared" si="1"/>
        <v>23</v>
      </c>
      <c r="M16" s="26"/>
      <c r="N16" s="26"/>
      <c r="O16" s="26"/>
      <c r="P16" s="26"/>
      <c r="Q16" s="23">
        <f t="shared" si="2"/>
        <v>0</v>
      </c>
      <c r="R16" s="27">
        <f t="shared" si="3"/>
        <v>23</v>
      </c>
    </row>
    <row r="17" spans="1:18" ht="16.5" thickBot="1" x14ac:dyDescent="0.3">
      <c r="A17" s="26">
        <v>15</v>
      </c>
      <c r="B17" s="3" t="s">
        <v>103</v>
      </c>
      <c r="C17" s="33">
        <v>4</v>
      </c>
      <c r="D17" s="33">
        <v>4</v>
      </c>
      <c r="E17" s="33">
        <v>4</v>
      </c>
      <c r="F17" s="33">
        <v>8</v>
      </c>
      <c r="G17" s="23">
        <f t="shared" si="0"/>
        <v>20</v>
      </c>
      <c r="H17" s="41"/>
      <c r="I17" s="41"/>
      <c r="J17" s="41"/>
      <c r="K17" s="40"/>
      <c r="L17" s="23">
        <f t="shared" si="1"/>
        <v>0</v>
      </c>
      <c r="M17" s="26"/>
      <c r="N17" s="26"/>
      <c r="O17" s="26"/>
      <c r="P17" s="26"/>
      <c r="Q17" s="23">
        <f t="shared" si="2"/>
        <v>0</v>
      </c>
      <c r="R17" s="27">
        <f t="shared" si="3"/>
        <v>20</v>
      </c>
    </row>
    <row r="18" spans="1:18" ht="16.5" thickBot="1" x14ac:dyDescent="0.3">
      <c r="A18" s="20">
        <v>16</v>
      </c>
      <c r="B18" s="3" t="s">
        <v>263</v>
      </c>
      <c r="C18" s="34"/>
      <c r="D18" s="34"/>
      <c r="E18" s="34"/>
      <c r="F18" s="34"/>
      <c r="G18" s="23">
        <f t="shared" si="0"/>
        <v>0</v>
      </c>
      <c r="H18" s="34"/>
      <c r="I18" s="34"/>
      <c r="J18" s="34"/>
      <c r="K18" s="34"/>
      <c r="L18" s="23">
        <f t="shared" si="1"/>
        <v>0</v>
      </c>
      <c r="M18" s="26">
        <v>3</v>
      </c>
      <c r="N18" s="26">
        <v>4</v>
      </c>
      <c r="O18" s="26">
        <v>3</v>
      </c>
      <c r="P18" s="26">
        <v>8</v>
      </c>
      <c r="Q18" s="23">
        <f t="shared" si="2"/>
        <v>18</v>
      </c>
      <c r="R18" s="27">
        <f t="shared" si="3"/>
        <v>18</v>
      </c>
    </row>
    <row r="19" spans="1:18" ht="16.5" thickBot="1" x14ac:dyDescent="0.3">
      <c r="A19" s="26">
        <v>17</v>
      </c>
      <c r="B19" s="3" t="s">
        <v>264</v>
      </c>
      <c r="C19" s="34"/>
      <c r="D19" s="34"/>
      <c r="E19" s="34"/>
      <c r="F19" s="34"/>
      <c r="G19" s="23">
        <f t="shared" si="0"/>
        <v>0</v>
      </c>
      <c r="H19" s="34"/>
      <c r="I19" s="34"/>
      <c r="J19" s="34"/>
      <c r="K19" s="34"/>
      <c r="L19" s="23">
        <f t="shared" si="1"/>
        <v>0</v>
      </c>
      <c r="M19" s="26">
        <v>3</v>
      </c>
      <c r="N19" s="26">
        <v>3</v>
      </c>
      <c r="O19" s="26">
        <v>3</v>
      </c>
      <c r="P19" s="26">
        <v>6</v>
      </c>
      <c r="Q19" s="23">
        <f t="shared" si="2"/>
        <v>15</v>
      </c>
      <c r="R19" s="27">
        <f t="shared" si="3"/>
        <v>15</v>
      </c>
    </row>
    <row r="20" spans="1:18" ht="15.75" x14ac:dyDescent="0.25">
      <c r="A20" s="26">
        <v>18</v>
      </c>
      <c r="B20" s="3" t="s">
        <v>265</v>
      </c>
      <c r="C20" s="34"/>
      <c r="D20" s="34"/>
      <c r="E20" s="34"/>
      <c r="F20" s="34"/>
      <c r="G20" s="23">
        <f t="shared" si="0"/>
        <v>0</v>
      </c>
      <c r="H20" s="34"/>
      <c r="I20" s="34"/>
      <c r="J20" s="34"/>
      <c r="K20" s="34"/>
      <c r="L20" s="23">
        <f t="shared" si="1"/>
        <v>0</v>
      </c>
      <c r="M20" s="26">
        <v>2</v>
      </c>
      <c r="N20" s="26">
        <v>2</v>
      </c>
      <c r="O20" s="26">
        <v>2</v>
      </c>
      <c r="P20" s="26">
        <v>4</v>
      </c>
      <c r="Q20" s="23">
        <f t="shared" si="2"/>
        <v>10</v>
      </c>
      <c r="R20" s="27">
        <f t="shared" si="3"/>
        <v>10</v>
      </c>
    </row>
    <row r="21" spans="1:18" x14ac:dyDescent="0.25">
      <c r="R21" s="10"/>
    </row>
    <row r="22" spans="1:18" x14ac:dyDescent="0.25">
      <c r="R22" s="10"/>
    </row>
    <row r="23" spans="1:18" x14ac:dyDescent="0.25">
      <c r="R23" s="10"/>
    </row>
    <row r="24" spans="1:18" x14ac:dyDescent="0.25">
      <c r="R24" s="10"/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G22" sqref="G22"/>
    </sheetView>
  </sheetViews>
  <sheetFormatPr defaultRowHeight="15" x14ac:dyDescent="0.25"/>
  <cols>
    <col min="1" max="1" width="4" bestFit="1" customWidth="1"/>
    <col min="2" max="2" width="25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112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115</v>
      </c>
      <c r="C3" s="85">
        <v>8</v>
      </c>
      <c r="D3" s="85">
        <v>8</v>
      </c>
      <c r="E3" s="85">
        <v>8</v>
      </c>
      <c r="F3" s="25">
        <v>35</v>
      </c>
      <c r="G3" s="23">
        <f>F3+E3+D3+C3</f>
        <v>59</v>
      </c>
      <c r="H3" s="24">
        <v>7</v>
      </c>
      <c r="I3" s="24">
        <v>8</v>
      </c>
      <c r="J3" s="24">
        <v>8</v>
      </c>
      <c r="K3" s="25">
        <v>30</v>
      </c>
      <c r="L3" s="23">
        <f t="shared" ref="L3:L16" si="0">SUM(H3:K3)</f>
        <v>53</v>
      </c>
      <c r="M3" s="40">
        <v>6</v>
      </c>
      <c r="N3" s="40">
        <v>6</v>
      </c>
      <c r="O3" s="40">
        <v>6</v>
      </c>
      <c r="P3" s="40">
        <v>25</v>
      </c>
      <c r="Q3" s="23">
        <f t="shared" ref="Q3:Q16" si="1">SUM(M3:P3)</f>
        <v>43</v>
      </c>
      <c r="R3" s="27">
        <f t="shared" ref="R3:R16" si="2">C3+D3+E3+F3+L3+M3+N3+O3+P3</f>
        <v>155</v>
      </c>
    </row>
    <row r="4" spans="1:18" ht="16.5" thickBot="1" x14ac:dyDescent="0.3">
      <c r="A4" s="20">
        <v>2</v>
      </c>
      <c r="B4" s="7" t="s">
        <v>119</v>
      </c>
      <c r="C4" s="85">
        <v>5</v>
      </c>
      <c r="D4" s="85">
        <v>5</v>
      </c>
      <c r="E4" s="85">
        <v>6</v>
      </c>
      <c r="F4" s="22">
        <v>25</v>
      </c>
      <c r="G4" s="23">
        <f>F4+E4+D4+C4</f>
        <v>41</v>
      </c>
      <c r="H4" s="33">
        <v>7</v>
      </c>
      <c r="I4" s="33">
        <v>7</v>
      </c>
      <c r="J4" s="33">
        <v>7</v>
      </c>
      <c r="K4" s="22">
        <v>20</v>
      </c>
      <c r="L4" s="23">
        <f t="shared" si="0"/>
        <v>41</v>
      </c>
      <c r="M4" s="40">
        <v>7</v>
      </c>
      <c r="N4" s="40">
        <v>7</v>
      </c>
      <c r="O4" s="40">
        <v>6</v>
      </c>
      <c r="P4" s="40">
        <v>17</v>
      </c>
      <c r="Q4" s="23">
        <f t="shared" si="1"/>
        <v>37</v>
      </c>
      <c r="R4" s="27">
        <f t="shared" si="2"/>
        <v>119</v>
      </c>
    </row>
    <row r="5" spans="1:18" ht="16.5" thickBot="1" x14ac:dyDescent="0.3">
      <c r="A5" s="20">
        <v>3</v>
      </c>
      <c r="B5" s="7" t="s">
        <v>116</v>
      </c>
      <c r="C5" s="85">
        <v>6</v>
      </c>
      <c r="D5" s="85">
        <v>7</v>
      </c>
      <c r="E5" s="85">
        <v>7</v>
      </c>
      <c r="F5" s="28">
        <v>30</v>
      </c>
      <c r="G5" s="23">
        <f>F5+E5+D5+C5</f>
        <v>50</v>
      </c>
      <c r="H5" s="29">
        <v>6</v>
      </c>
      <c r="I5" s="29">
        <v>6</v>
      </c>
      <c r="J5" s="29">
        <v>6</v>
      </c>
      <c r="K5" s="25">
        <v>15</v>
      </c>
      <c r="L5" s="23">
        <f t="shared" si="0"/>
        <v>33</v>
      </c>
      <c r="M5" s="40">
        <v>8</v>
      </c>
      <c r="N5" s="40">
        <v>6</v>
      </c>
      <c r="O5" s="40">
        <v>8</v>
      </c>
      <c r="P5" s="40">
        <v>13</v>
      </c>
      <c r="Q5" s="23">
        <f t="shared" si="1"/>
        <v>35</v>
      </c>
      <c r="R5" s="27">
        <f t="shared" si="2"/>
        <v>118</v>
      </c>
    </row>
    <row r="6" spans="1:18" ht="16.5" thickBot="1" x14ac:dyDescent="0.3">
      <c r="A6" s="20">
        <v>4</v>
      </c>
      <c r="B6" s="2" t="s">
        <v>203</v>
      </c>
      <c r="C6" s="85"/>
      <c r="D6" s="85"/>
      <c r="E6" s="85"/>
      <c r="F6" s="28"/>
      <c r="G6" s="42"/>
      <c r="H6" s="29">
        <v>8</v>
      </c>
      <c r="I6" s="29">
        <v>7</v>
      </c>
      <c r="J6" s="29">
        <v>6</v>
      </c>
      <c r="K6" s="25">
        <v>35</v>
      </c>
      <c r="L6" s="23">
        <f t="shared" si="0"/>
        <v>56</v>
      </c>
      <c r="M6" s="40">
        <v>7</v>
      </c>
      <c r="N6" s="40">
        <v>7</v>
      </c>
      <c r="O6" s="40">
        <v>7</v>
      </c>
      <c r="P6" s="40">
        <v>30</v>
      </c>
      <c r="Q6" s="23">
        <f t="shared" si="1"/>
        <v>51</v>
      </c>
      <c r="R6" s="27">
        <f t="shared" si="2"/>
        <v>107</v>
      </c>
    </row>
    <row r="7" spans="1:18" ht="16.5" thickBot="1" x14ac:dyDescent="0.3">
      <c r="A7" s="20">
        <v>5</v>
      </c>
      <c r="B7" s="7" t="s">
        <v>117</v>
      </c>
      <c r="C7" s="85">
        <v>7</v>
      </c>
      <c r="D7" s="85">
        <v>2</v>
      </c>
      <c r="E7" s="85">
        <v>5</v>
      </c>
      <c r="F7" s="22">
        <v>20</v>
      </c>
      <c r="G7" s="23">
        <f>F7+E7+D7+C7</f>
        <v>34</v>
      </c>
      <c r="H7" s="31">
        <v>5</v>
      </c>
      <c r="I7" s="24">
        <v>6</v>
      </c>
      <c r="J7" s="24">
        <v>5</v>
      </c>
      <c r="K7" s="25">
        <v>13</v>
      </c>
      <c r="L7" s="23">
        <f t="shared" si="0"/>
        <v>29</v>
      </c>
      <c r="M7" s="40">
        <v>6</v>
      </c>
      <c r="N7" s="40">
        <v>4</v>
      </c>
      <c r="O7" s="40">
        <v>5</v>
      </c>
      <c r="P7" s="40">
        <v>11</v>
      </c>
      <c r="Q7" s="23">
        <f t="shared" si="1"/>
        <v>26</v>
      </c>
      <c r="R7" s="27">
        <f t="shared" si="2"/>
        <v>89</v>
      </c>
    </row>
    <row r="8" spans="1:18" ht="16.5" thickBot="1" x14ac:dyDescent="0.3">
      <c r="A8" s="20">
        <v>6</v>
      </c>
      <c r="B8" s="2" t="s">
        <v>204</v>
      </c>
      <c r="C8" s="85"/>
      <c r="D8" s="85"/>
      <c r="E8" s="85"/>
      <c r="F8" s="22"/>
      <c r="G8" s="23"/>
      <c r="H8" s="24">
        <v>8</v>
      </c>
      <c r="I8" s="24">
        <v>8</v>
      </c>
      <c r="J8" s="24">
        <v>8</v>
      </c>
      <c r="K8" s="25">
        <v>25</v>
      </c>
      <c r="L8" s="23">
        <f t="shared" si="0"/>
        <v>49</v>
      </c>
      <c r="M8" s="40">
        <v>5</v>
      </c>
      <c r="N8" s="40">
        <v>5</v>
      </c>
      <c r="O8" s="40">
        <v>5</v>
      </c>
      <c r="P8" s="40">
        <v>20</v>
      </c>
      <c r="Q8" s="23">
        <f t="shared" si="1"/>
        <v>35</v>
      </c>
      <c r="R8" s="27">
        <f t="shared" si="2"/>
        <v>84</v>
      </c>
    </row>
    <row r="9" spans="1:18" ht="16.5" thickBot="1" x14ac:dyDescent="0.3">
      <c r="A9" s="20">
        <v>7</v>
      </c>
      <c r="B9" s="7" t="s">
        <v>114</v>
      </c>
      <c r="C9" s="85">
        <v>4</v>
      </c>
      <c r="D9" s="85">
        <v>6</v>
      </c>
      <c r="E9" s="85">
        <v>3</v>
      </c>
      <c r="F9" s="24">
        <v>17</v>
      </c>
      <c r="G9" s="23">
        <f>F9+E9+D9+C9</f>
        <v>30</v>
      </c>
      <c r="H9" s="31">
        <v>4</v>
      </c>
      <c r="I9" s="24">
        <v>5</v>
      </c>
      <c r="J9" s="24">
        <v>4</v>
      </c>
      <c r="K9" s="25">
        <v>10</v>
      </c>
      <c r="L9" s="23">
        <f t="shared" si="0"/>
        <v>23</v>
      </c>
      <c r="M9" s="40">
        <v>4</v>
      </c>
      <c r="N9" s="40">
        <v>4</v>
      </c>
      <c r="O9" s="40">
        <v>4</v>
      </c>
      <c r="P9" s="40">
        <v>10</v>
      </c>
      <c r="Q9" s="23">
        <f t="shared" si="1"/>
        <v>22</v>
      </c>
      <c r="R9" s="27">
        <f t="shared" si="2"/>
        <v>75</v>
      </c>
    </row>
    <row r="10" spans="1:18" ht="16.5" thickBot="1" x14ac:dyDescent="0.3">
      <c r="A10" s="20">
        <v>8</v>
      </c>
      <c r="B10" s="7" t="s">
        <v>118</v>
      </c>
      <c r="C10" s="85">
        <v>2</v>
      </c>
      <c r="D10" s="85">
        <v>3</v>
      </c>
      <c r="E10" s="85">
        <v>4</v>
      </c>
      <c r="F10" s="28">
        <v>15</v>
      </c>
      <c r="G10" s="23">
        <f>F10+E10+D10+C10</f>
        <v>24</v>
      </c>
      <c r="H10" s="30">
        <v>5</v>
      </c>
      <c r="I10" s="29">
        <v>5</v>
      </c>
      <c r="J10" s="29">
        <v>5</v>
      </c>
      <c r="K10" s="25">
        <v>11</v>
      </c>
      <c r="L10" s="23">
        <f t="shared" si="0"/>
        <v>26</v>
      </c>
      <c r="M10" s="40">
        <v>4</v>
      </c>
      <c r="N10" s="40">
        <v>3</v>
      </c>
      <c r="O10" s="40">
        <v>4</v>
      </c>
      <c r="P10" s="40">
        <v>8</v>
      </c>
      <c r="Q10" s="23">
        <f t="shared" si="1"/>
        <v>19</v>
      </c>
      <c r="R10" s="27">
        <f t="shared" si="2"/>
        <v>69</v>
      </c>
    </row>
    <row r="11" spans="1:18" ht="16.5" thickBot="1" x14ac:dyDescent="0.3">
      <c r="A11" s="20">
        <v>9</v>
      </c>
      <c r="B11" s="2" t="s">
        <v>267</v>
      </c>
      <c r="C11" s="85"/>
      <c r="D11" s="85"/>
      <c r="E11" s="85"/>
      <c r="F11" s="47"/>
      <c r="G11" s="42"/>
      <c r="H11" s="48">
        <v>6</v>
      </c>
      <c r="I11" s="48">
        <v>4</v>
      </c>
      <c r="J11" s="48">
        <v>7</v>
      </c>
      <c r="K11" s="45">
        <v>17</v>
      </c>
      <c r="L11" s="23">
        <f t="shared" si="0"/>
        <v>34</v>
      </c>
      <c r="M11" s="40">
        <v>5</v>
      </c>
      <c r="N11" s="40">
        <v>8</v>
      </c>
      <c r="O11" s="40">
        <v>7</v>
      </c>
      <c r="P11" s="40">
        <v>15</v>
      </c>
      <c r="Q11" s="23">
        <f t="shared" si="1"/>
        <v>35</v>
      </c>
      <c r="R11" s="27">
        <f t="shared" si="2"/>
        <v>69</v>
      </c>
    </row>
    <row r="12" spans="1:18" ht="16.5" thickBot="1" x14ac:dyDescent="0.3">
      <c r="A12" s="20">
        <v>10</v>
      </c>
      <c r="B12" s="2" t="s">
        <v>270</v>
      </c>
      <c r="C12" s="85"/>
      <c r="D12" s="85"/>
      <c r="E12" s="85"/>
      <c r="F12" s="22"/>
      <c r="G12" s="23"/>
      <c r="H12" s="31"/>
      <c r="I12" s="24"/>
      <c r="J12" s="24"/>
      <c r="K12" s="25"/>
      <c r="L12" s="23">
        <f t="shared" si="0"/>
        <v>0</v>
      </c>
      <c r="M12" s="40">
        <v>8</v>
      </c>
      <c r="N12" s="40">
        <v>8</v>
      </c>
      <c r="O12" s="40">
        <v>8</v>
      </c>
      <c r="P12" s="40">
        <v>35</v>
      </c>
      <c r="Q12" s="23">
        <f t="shared" si="1"/>
        <v>59</v>
      </c>
      <c r="R12" s="27">
        <f t="shared" si="2"/>
        <v>59</v>
      </c>
    </row>
    <row r="13" spans="1:18" ht="16.5" thickBot="1" x14ac:dyDescent="0.3">
      <c r="A13" s="20">
        <v>11</v>
      </c>
      <c r="B13" s="5" t="s">
        <v>120</v>
      </c>
      <c r="C13" s="85">
        <v>3</v>
      </c>
      <c r="D13" s="85">
        <v>4</v>
      </c>
      <c r="E13" s="85">
        <v>1</v>
      </c>
      <c r="F13" s="47">
        <v>13</v>
      </c>
      <c r="G13" s="42">
        <f>F13+E13+D13+C13</f>
        <v>21</v>
      </c>
      <c r="H13" s="48"/>
      <c r="I13" s="48"/>
      <c r="J13" s="48"/>
      <c r="K13" s="45"/>
      <c r="L13" s="23">
        <f t="shared" si="0"/>
        <v>0</v>
      </c>
      <c r="M13" s="40"/>
      <c r="N13" s="40"/>
      <c r="O13" s="40"/>
      <c r="P13" s="40"/>
      <c r="Q13" s="23">
        <f t="shared" si="1"/>
        <v>0</v>
      </c>
      <c r="R13" s="27">
        <f t="shared" si="2"/>
        <v>21</v>
      </c>
    </row>
    <row r="14" spans="1:18" ht="16.5" thickBot="1" x14ac:dyDescent="0.3">
      <c r="A14" s="20">
        <v>12</v>
      </c>
      <c r="B14" s="3" t="s">
        <v>113</v>
      </c>
      <c r="C14" s="33">
        <v>1</v>
      </c>
      <c r="D14" s="33">
        <v>1</v>
      </c>
      <c r="E14" s="33">
        <v>2</v>
      </c>
      <c r="F14" s="22">
        <v>11</v>
      </c>
      <c r="G14" s="23">
        <f>F14+E14+D14+C14</f>
        <v>15</v>
      </c>
      <c r="H14" s="46"/>
      <c r="I14" s="41"/>
      <c r="J14" s="41"/>
      <c r="K14" s="28"/>
      <c r="L14" s="23">
        <f t="shared" si="0"/>
        <v>0</v>
      </c>
      <c r="M14" s="40"/>
      <c r="N14" s="40"/>
      <c r="O14" s="40"/>
      <c r="P14" s="40"/>
      <c r="Q14" s="23">
        <f t="shared" si="1"/>
        <v>0</v>
      </c>
      <c r="R14" s="27">
        <f t="shared" si="2"/>
        <v>15</v>
      </c>
    </row>
    <row r="15" spans="1:18" ht="16.5" thickBot="1" x14ac:dyDescent="0.3">
      <c r="A15" s="20">
        <v>13</v>
      </c>
      <c r="B15" s="2" t="s">
        <v>269</v>
      </c>
      <c r="C15" s="85"/>
      <c r="D15" s="85"/>
      <c r="E15" s="85"/>
      <c r="F15" s="47"/>
      <c r="G15" s="42"/>
      <c r="H15" s="48"/>
      <c r="I15" s="48"/>
      <c r="J15" s="48"/>
      <c r="K15" s="45"/>
      <c r="L15" s="23">
        <f t="shared" si="0"/>
        <v>0</v>
      </c>
      <c r="M15" s="40">
        <v>3</v>
      </c>
      <c r="N15" s="40">
        <v>3</v>
      </c>
      <c r="O15" s="40">
        <v>3</v>
      </c>
      <c r="P15" s="40">
        <v>6</v>
      </c>
      <c r="Q15" s="23">
        <f t="shared" si="1"/>
        <v>15</v>
      </c>
      <c r="R15" s="27">
        <f t="shared" si="2"/>
        <v>15</v>
      </c>
    </row>
    <row r="16" spans="1:18" ht="15.75" x14ac:dyDescent="0.25">
      <c r="A16" s="20">
        <v>14</v>
      </c>
      <c r="B16" s="2" t="s">
        <v>268</v>
      </c>
      <c r="C16" s="85"/>
      <c r="D16" s="85"/>
      <c r="E16" s="85"/>
      <c r="F16" s="22"/>
      <c r="G16" s="23"/>
      <c r="H16" s="31"/>
      <c r="I16" s="24"/>
      <c r="J16" s="24"/>
      <c r="K16" s="25"/>
      <c r="L16" s="23">
        <f t="shared" si="0"/>
        <v>0</v>
      </c>
      <c r="M16" s="40">
        <v>3</v>
      </c>
      <c r="N16" s="40">
        <v>5</v>
      </c>
      <c r="O16" s="40">
        <v>3</v>
      </c>
      <c r="P16" s="40"/>
      <c r="Q16" s="23">
        <f t="shared" si="1"/>
        <v>11</v>
      </c>
      <c r="R16" s="27">
        <f t="shared" si="2"/>
        <v>11</v>
      </c>
    </row>
    <row r="17" spans="1:18" ht="15.75" x14ac:dyDescent="0.25">
      <c r="A17" s="62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65"/>
      <c r="R17" s="65"/>
    </row>
    <row r="18" spans="1:18" ht="15.75" x14ac:dyDescent="0.25">
      <c r="A18" s="62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65"/>
      <c r="R18" s="65"/>
    </row>
    <row r="19" spans="1:18" ht="15.75" x14ac:dyDescent="0.25">
      <c r="A19" s="62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65"/>
      <c r="R19" s="65"/>
    </row>
    <row r="20" spans="1:18" ht="15.75" x14ac:dyDescent="0.25">
      <c r="A20" s="62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65"/>
      <c r="R20" s="65"/>
    </row>
    <row r="21" spans="1:18" ht="15.75" x14ac:dyDescent="0.25">
      <c r="A21" s="62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65"/>
      <c r="R21" s="65"/>
    </row>
  </sheetData>
  <sortState ref="B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K24" sqref="K24"/>
    </sheetView>
  </sheetViews>
  <sheetFormatPr defaultRowHeight="15" x14ac:dyDescent="0.25"/>
  <cols>
    <col min="1" max="1" width="4" bestFit="1" customWidth="1"/>
    <col min="2" max="2" width="21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121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9" t="s">
        <v>129</v>
      </c>
      <c r="C3" s="85">
        <v>8</v>
      </c>
      <c r="D3" s="85">
        <v>8</v>
      </c>
      <c r="E3" s="85">
        <v>8</v>
      </c>
      <c r="F3" s="28">
        <v>13</v>
      </c>
      <c r="G3" s="23">
        <f>F3+E3+D3+C3</f>
        <v>37</v>
      </c>
      <c r="H3" s="29">
        <v>7</v>
      </c>
      <c r="I3" s="29">
        <v>7</v>
      </c>
      <c r="J3" s="29">
        <v>7</v>
      </c>
      <c r="K3" s="25">
        <v>35</v>
      </c>
      <c r="L3" s="23">
        <f>SUM(H3:K3)</f>
        <v>56</v>
      </c>
      <c r="M3" s="40">
        <v>8</v>
      </c>
      <c r="N3" s="40">
        <v>8</v>
      </c>
      <c r="O3" s="40">
        <v>8</v>
      </c>
      <c r="P3" s="40">
        <v>25</v>
      </c>
      <c r="Q3" s="23">
        <f>SUM(M3:P3)</f>
        <v>49</v>
      </c>
      <c r="R3" s="27">
        <f>C3+D3+E3+F3+L3+M3+N3+O3+P3</f>
        <v>142</v>
      </c>
    </row>
    <row r="4" spans="1:18" ht="16.5" thickBot="1" x14ac:dyDescent="0.3">
      <c r="A4" s="20">
        <v>2</v>
      </c>
      <c r="B4" s="7" t="s">
        <v>125</v>
      </c>
      <c r="C4" s="85">
        <v>7</v>
      </c>
      <c r="D4" s="85">
        <v>7</v>
      </c>
      <c r="E4" s="85">
        <v>7</v>
      </c>
      <c r="F4" s="28">
        <v>30</v>
      </c>
      <c r="G4" s="23">
        <f>F4+E4+D4+C4</f>
        <v>51</v>
      </c>
      <c r="H4" s="29">
        <v>8</v>
      </c>
      <c r="I4" s="29">
        <v>8</v>
      </c>
      <c r="J4" s="29">
        <v>8</v>
      </c>
      <c r="K4" s="25">
        <v>30</v>
      </c>
      <c r="L4" s="23">
        <f>SUM(H4:K4)</f>
        <v>54</v>
      </c>
      <c r="M4" s="40">
        <v>7</v>
      </c>
      <c r="N4" s="40">
        <v>7</v>
      </c>
      <c r="O4" s="40">
        <v>7</v>
      </c>
      <c r="P4" s="40">
        <v>8</v>
      </c>
      <c r="Q4" s="23">
        <f>SUM(M4:P4)</f>
        <v>29</v>
      </c>
      <c r="R4" s="27">
        <f>C4+D4+E4+F4+L4+M4+N4+O4+P4</f>
        <v>134</v>
      </c>
    </row>
    <row r="5" spans="1:18" ht="16.5" thickBot="1" x14ac:dyDescent="0.3">
      <c r="A5" s="26">
        <v>3</v>
      </c>
      <c r="B5" s="8" t="s">
        <v>122</v>
      </c>
      <c r="C5" s="33">
        <v>8</v>
      </c>
      <c r="D5" s="33">
        <v>8</v>
      </c>
      <c r="E5" s="33">
        <v>8</v>
      </c>
      <c r="F5" s="22">
        <v>35</v>
      </c>
      <c r="G5" s="23">
        <f>F5+E5+D5+C5</f>
        <v>59</v>
      </c>
      <c r="H5" s="41">
        <v>8</v>
      </c>
      <c r="I5" s="41">
        <v>8</v>
      </c>
      <c r="J5" s="41">
        <v>8</v>
      </c>
      <c r="K5" s="28">
        <v>13</v>
      </c>
      <c r="L5" s="23">
        <f>SUM(H5:K5)</f>
        <v>37</v>
      </c>
      <c r="M5" s="40">
        <v>8</v>
      </c>
      <c r="N5" s="40">
        <v>8</v>
      </c>
      <c r="O5" s="40">
        <v>8</v>
      </c>
      <c r="P5" s="40">
        <v>10</v>
      </c>
      <c r="Q5" s="23">
        <f>SUM(M5:P5)</f>
        <v>34</v>
      </c>
      <c r="R5" s="27">
        <f>C5+D5+E5+F5+L5+M5+N5+O5+P5</f>
        <v>130</v>
      </c>
    </row>
    <row r="6" spans="1:18" ht="16.5" thickBot="1" x14ac:dyDescent="0.3">
      <c r="A6" s="20">
        <v>4</v>
      </c>
      <c r="B6" s="7" t="s">
        <v>124</v>
      </c>
      <c r="C6" s="85">
        <v>6</v>
      </c>
      <c r="D6" s="85">
        <v>6</v>
      </c>
      <c r="E6" s="85">
        <v>6</v>
      </c>
      <c r="F6" s="25">
        <v>25</v>
      </c>
      <c r="G6" s="23">
        <f>F6+E6+D6+C6</f>
        <v>43</v>
      </c>
      <c r="H6" s="24">
        <v>5</v>
      </c>
      <c r="I6" s="24">
        <v>5</v>
      </c>
      <c r="J6" s="24">
        <v>3</v>
      </c>
      <c r="K6" s="25">
        <v>10</v>
      </c>
      <c r="L6" s="23">
        <f>SUM(H6:K6)</f>
        <v>23</v>
      </c>
      <c r="M6" s="40">
        <v>7</v>
      </c>
      <c r="N6" s="40">
        <v>7</v>
      </c>
      <c r="O6" s="40">
        <v>7</v>
      </c>
      <c r="P6" s="40">
        <v>17</v>
      </c>
      <c r="Q6" s="23">
        <f>SUM(M6:P6)</f>
        <v>38</v>
      </c>
      <c r="R6" s="27">
        <f>C6+D6+E6+F6+L6+M6+N6+O6+P6</f>
        <v>104</v>
      </c>
    </row>
    <row r="7" spans="1:18" ht="16.5" thickBot="1" x14ac:dyDescent="0.3">
      <c r="A7" s="20">
        <v>5</v>
      </c>
      <c r="B7" s="7" t="s">
        <v>123</v>
      </c>
      <c r="C7" s="85">
        <v>5</v>
      </c>
      <c r="D7" s="85">
        <v>5</v>
      </c>
      <c r="E7" s="85">
        <v>5</v>
      </c>
      <c r="F7" s="25">
        <v>11</v>
      </c>
      <c r="G7" s="23">
        <f>F7+E7+D7+C7</f>
        <v>26</v>
      </c>
      <c r="H7" s="31">
        <v>4</v>
      </c>
      <c r="I7" s="24">
        <v>6</v>
      </c>
      <c r="J7" s="24">
        <v>5</v>
      </c>
      <c r="K7" s="25">
        <v>25</v>
      </c>
      <c r="L7" s="23">
        <f>SUM(H7:K7)</f>
        <v>40</v>
      </c>
      <c r="M7" s="40">
        <v>6</v>
      </c>
      <c r="N7" s="40">
        <v>7</v>
      </c>
      <c r="O7" s="40">
        <v>5</v>
      </c>
      <c r="P7" s="40">
        <v>6</v>
      </c>
      <c r="Q7" s="23">
        <f>SUM(M7:P7)</f>
        <v>24</v>
      </c>
      <c r="R7" s="27">
        <f>C7+D7+E7+F7+L7+M7+N7+O7+P7</f>
        <v>90</v>
      </c>
    </row>
    <row r="8" spans="1:18" ht="16.5" thickBot="1" x14ac:dyDescent="0.3">
      <c r="A8" s="26">
        <v>6</v>
      </c>
      <c r="B8" s="7" t="s">
        <v>128</v>
      </c>
      <c r="C8" s="85">
        <v>4</v>
      </c>
      <c r="D8" s="85">
        <v>6</v>
      </c>
      <c r="E8" s="85">
        <v>4</v>
      </c>
      <c r="F8" s="28">
        <v>10</v>
      </c>
      <c r="G8" s="23">
        <f>F8+E8+D8+C8</f>
        <v>24</v>
      </c>
      <c r="H8" s="29">
        <v>5</v>
      </c>
      <c r="I8" s="29">
        <v>7</v>
      </c>
      <c r="J8" s="29">
        <v>7</v>
      </c>
      <c r="K8" s="25">
        <v>15</v>
      </c>
      <c r="L8" s="23">
        <f>SUM(H8:K8)</f>
        <v>34</v>
      </c>
      <c r="M8" s="40">
        <v>5</v>
      </c>
      <c r="N8" s="40">
        <v>4</v>
      </c>
      <c r="O8" s="40">
        <v>5</v>
      </c>
      <c r="P8" s="40">
        <v>11</v>
      </c>
      <c r="Q8" s="23">
        <f>SUM(M8:P8)</f>
        <v>25</v>
      </c>
      <c r="R8" s="27">
        <f>C8+D8+E8+F8+L8+M8+N8+O8+P8</f>
        <v>83</v>
      </c>
    </row>
    <row r="9" spans="1:18" ht="16.5" thickBot="1" x14ac:dyDescent="0.3">
      <c r="A9" s="20">
        <v>7</v>
      </c>
      <c r="B9" s="7" t="s">
        <v>127</v>
      </c>
      <c r="C9" s="85">
        <v>6</v>
      </c>
      <c r="D9" s="85">
        <v>5</v>
      </c>
      <c r="E9" s="85">
        <v>5</v>
      </c>
      <c r="F9" s="33">
        <v>17</v>
      </c>
      <c r="G9" s="23">
        <f>F9+E9+D9+C9</f>
        <v>33</v>
      </c>
      <c r="H9" s="32">
        <v>3</v>
      </c>
      <c r="I9" s="33">
        <v>3</v>
      </c>
      <c r="J9" s="33">
        <v>5</v>
      </c>
      <c r="K9" s="22">
        <v>8</v>
      </c>
      <c r="L9" s="23">
        <f>SUM(H9:K9)</f>
        <v>19</v>
      </c>
      <c r="M9" s="40">
        <v>5</v>
      </c>
      <c r="N9" s="40">
        <v>5</v>
      </c>
      <c r="O9" s="40">
        <v>5</v>
      </c>
      <c r="P9" s="40">
        <v>15</v>
      </c>
      <c r="Q9" s="23">
        <f>SUM(M9:P9)</f>
        <v>30</v>
      </c>
      <c r="R9" s="27">
        <f>C9+D9+E9+F9+L9+M9+N9+O9+P9</f>
        <v>82</v>
      </c>
    </row>
    <row r="10" spans="1:18" ht="16.5" thickBot="1" x14ac:dyDescent="0.3">
      <c r="A10" s="20">
        <v>8</v>
      </c>
      <c r="B10" s="2" t="s">
        <v>130</v>
      </c>
      <c r="C10" s="85">
        <v>5</v>
      </c>
      <c r="D10" s="85">
        <v>4</v>
      </c>
      <c r="E10" s="85">
        <v>7</v>
      </c>
      <c r="F10" s="22">
        <v>15</v>
      </c>
      <c r="G10" s="23">
        <f>F10+E10+D10+C10</f>
        <v>31</v>
      </c>
      <c r="H10" s="31"/>
      <c r="I10" s="24"/>
      <c r="J10" s="24"/>
      <c r="K10" s="25"/>
      <c r="L10" s="23">
        <f>SUM(H10:K10)</f>
        <v>0</v>
      </c>
      <c r="M10" s="40">
        <v>6</v>
      </c>
      <c r="N10" s="40">
        <v>6</v>
      </c>
      <c r="O10" s="40">
        <v>6</v>
      </c>
      <c r="P10" s="40">
        <v>20</v>
      </c>
      <c r="Q10" s="23">
        <f>SUM(M10:P10)</f>
        <v>38</v>
      </c>
      <c r="R10" s="27">
        <f>C10+D10+E10+F10+L10+M10+N10+O10+P10</f>
        <v>69</v>
      </c>
    </row>
    <row r="11" spans="1:18" ht="16.5" thickBot="1" x14ac:dyDescent="0.3">
      <c r="A11" s="26">
        <v>9</v>
      </c>
      <c r="B11" s="2" t="s">
        <v>206</v>
      </c>
      <c r="C11" s="24"/>
      <c r="D11" s="33"/>
      <c r="E11" s="33"/>
      <c r="F11" s="43"/>
      <c r="G11" s="23">
        <f>F11+E11+D11+C11</f>
        <v>0</v>
      </c>
      <c r="H11" s="43">
        <v>6</v>
      </c>
      <c r="I11" s="43">
        <v>4</v>
      </c>
      <c r="J11" s="43">
        <v>6</v>
      </c>
      <c r="K11" s="74">
        <v>17</v>
      </c>
      <c r="L11" s="23">
        <f>SUM(H11:K11)</f>
        <v>33</v>
      </c>
      <c r="M11" s="33">
        <v>7</v>
      </c>
      <c r="N11" s="33">
        <v>6</v>
      </c>
      <c r="O11" s="33">
        <v>7</v>
      </c>
      <c r="P11" s="33">
        <v>13</v>
      </c>
      <c r="Q11" s="23">
        <f>SUM(M11:P11)</f>
        <v>33</v>
      </c>
      <c r="R11" s="27">
        <f>C11+D11+E11+F11+L11+M11+N11+O11+P11</f>
        <v>66</v>
      </c>
    </row>
    <row r="12" spans="1:18" ht="16.5" thickBot="1" x14ac:dyDescent="0.3">
      <c r="A12" s="20">
        <v>10</v>
      </c>
      <c r="B12" s="2" t="s">
        <v>205</v>
      </c>
      <c r="C12" s="85"/>
      <c r="D12" s="85"/>
      <c r="E12" s="85"/>
      <c r="F12" s="22"/>
      <c r="G12" s="23">
        <f>F12+E12+D12+C12</f>
        <v>0</v>
      </c>
      <c r="H12" s="46">
        <v>7</v>
      </c>
      <c r="I12" s="41">
        <v>6</v>
      </c>
      <c r="J12" s="41">
        <v>6</v>
      </c>
      <c r="K12" s="28">
        <v>20</v>
      </c>
      <c r="L12" s="23">
        <f>SUM(H12:K12)</f>
        <v>39</v>
      </c>
      <c r="M12" s="40">
        <v>5</v>
      </c>
      <c r="N12" s="40">
        <v>5</v>
      </c>
      <c r="O12" s="40">
        <v>6</v>
      </c>
      <c r="P12" s="40">
        <v>5</v>
      </c>
      <c r="Q12" s="23">
        <f>SUM(M12:P12)</f>
        <v>21</v>
      </c>
      <c r="R12" s="27">
        <f>C12+D12+E12+F12+L12+M12+N12+O12+P12</f>
        <v>60</v>
      </c>
    </row>
    <row r="13" spans="1:18" ht="16.5" thickBot="1" x14ac:dyDescent="0.3">
      <c r="A13" s="20">
        <v>11</v>
      </c>
      <c r="B13" s="2" t="s">
        <v>296</v>
      </c>
      <c r="C13" s="98"/>
      <c r="D13" s="98"/>
      <c r="E13" s="98"/>
      <c r="F13" s="58"/>
      <c r="G13" s="23">
        <f>F13+E13+D13+C13</f>
        <v>0</v>
      </c>
      <c r="H13" s="58"/>
      <c r="I13" s="58"/>
      <c r="J13" s="58"/>
      <c r="K13" s="58"/>
      <c r="L13" s="23">
        <f>SUM(H13:K13)</f>
        <v>0</v>
      </c>
      <c r="M13" s="40">
        <v>8</v>
      </c>
      <c r="N13" s="40">
        <v>8</v>
      </c>
      <c r="O13" s="40">
        <v>8</v>
      </c>
      <c r="P13" s="40">
        <v>35</v>
      </c>
      <c r="Q13" s="23">
        <f>SUM(M13:P13)</f>
        <v>59</v>
      </c>
      <c r="R13" s="27">
        <f>C13+D13+E13+F13+L13+M13+N13+O13+P13</f>
        <v>59</v>
      </c>
    </row>
    <row r="14" spans="1:18" ht="16.5" thickBot="1" x14ac:dyDescent="0.3">
      <c r="A14" s="26">
        <v>12</v>
      </c>
      <c r="B14" s="4" t="s">
        <v>126</v>
      </c>
      <c r="C14" s="85">
        <v>7</v>
      </c>
      <c r="D14" s="85">
        <v>7</v>
      </c>
      <c r="E14" s="85">
        <v>6</v>
      </c>
      <c r="F14" s="40">
        <v>20</v>
      </c>
      <c r="G14" s="23">
        <f>F14+E14+D14+C14</f>
        <v>40</v>
      </c>
      <c r="H14" s="29">
        <v>6</v>
      </c>
      <c r="I14" s="29">
        <v>5</v>
      </c>
      <c r="J14" s="29">
        <v>3</v>
      </c>
      <c r="K14" s="24"/>
      <c r="L14" s="23">
        <f>SUM(H14:K14)</f>
        <v>14</v>
      </c>
      <c r="M14" s="40"/>
      <c r="N14" s="40"/>
      <c r="O14" s="40"/>
      <c r="P14" s="40"/>
      <c r="Q14" s="23">
        <f>SUM(M14:P14)</f>
        <v>0</v>
      </c>
      <c r="R14" s="27">
        <f>C14+D14+E14+F14+L14+M14+N14+O14+P14</f>
        <v>54</v>
      </c>
    </row>
    <row r="15" spans="1:18" ht="16.5" thickBot="1" x14ac:dyDescent="0.3">
      <c r="A15" s="20">
        <v>13</v>
      </c>
      <c r="B15" s="7" t="s">
        <v>14</v>
      </c>
      <c r="C15" s="85">
        <v>4</v>
      </c>
      <c r="D15" s="85">
        <v>4</v>
      </c>
      <c r="E15" s="85">
        <v>4</v>
      </c>
      <c r="F15" s="33">
        <v>8</v>
      </c>
      <c r="G15" s="23">
        <f>F15+E15+D15+C15</f>
        <v>20</v>
      </c>
      <c r="H15" s="24">
        <v>4</v>
      </c>
      <c r="I15" s="24">
        <v>4</v>
      </c>
      <c r="J15" s="24">
        <v>4</v>
      </c>
      <c r="K15" s="24">
        <v>6</v>
      </c>
      <c r="L15" s="23">
        <f>SUM(H15:K15)</f>
        <v>18</v>
      </c>
      <c r="M15" s="40">
        <v>4</v>
      </c>
      <c r="N15" s="40">
        <v>4</v>
      </c>
      <c r="O15" s="40">
        <v>4</v>
      </c>
      <c r="P15" s="40"/>
      <c r="Q15" s="23">
        <f>SUM(M15:P15)</f>
        <v>12</v>
      </c>
      <c r="R15" s="27">
        <f>C15+D15+E15+F15+L15+M15+N15+O15+P15</f>
        <v>50</v>
      </c>
    </row>
    <row r="16" spans="1:18" ht="15.75" x14ac:dyDescent="0.25">
      <c r="A16" s="95">
        <v>14</v>
      </c>
      <c r="B16" s="6" t="s">
        <v>297</v>
      </c>
      <c r="C16" s="47"/>
      <c r="D16" s="99"/>
      <c r="E16" s="99"/>
      <c r="F16" s="99"/>
      <c r="G16" s="42">
        <f>F16+E16+D16+C16</f>
        <v>0</v>
      </c>
      <c r="H16" s="99"/>
      <c r="I16" s="99"/>
      <c r="J16" s="99"/>
      <c r="K16" s="99"/>
      <c r="L16" s="42">
        <f>SUM(H16:K16)</f>
        <v>0</v>
      </c>
      <c r="M16" s="99">
        <v>6</v>
      </c>
      <c r="N16" s="99">
        <v>6</v>
      </c>
      <c r="O16" s="99">
        <v>6</v>
      </c>
      <c r="P16" s="99">
        <v>30</v>
      </c>
      <c r="Q16" s="42">
        <f>SUM(M16:P16)</f>
        <v>48</v>
      </c>
      <c r="R16" s="13">
        <f>C16+D16+E16+F16+L16+M16+N16+O16+P16</f>
        <v>48</v>
      </c>
    </row>
    <row r="17" spans="1:18" ht="15.75" x14ac:dyDescent="0.25">
      <c r="A17" s="26">
        <v>15</v>
      </c>
      <c r="B17" s="2" t="s">
        <v>207</v>
      </c>
      <c r="C17" s="24"/>
      <c r="D17" s="33"/>
      <c r="E17" s="33"/>
      <c r="F17" s="33"/>
      <c r="G17" s="75">
        <f>F17+E17+D17+C17</f>
        <v>0</v>
      </c>
      <c r="H17" s="33">
        <v>3</v>
      </c>
      <c r="I17" s="33">
        <v>3</v>
      </c>
      <c r="J17" s="33">
        <v>4</v>
      </c>
      <c r="K17" s="33">
        <v>5</v>
      </c>
      <c r="L17" s="75">
        <f>SUM(H17:K17)</f>
        <v>15</v>
      </c>
      <c r="M17" s="33">
        <v>4</v>
      </c>
      <c r="N17" s="33">
        <v>4</v>
      </c>
      <c r="O17" s="33">
        <v>4</v>
      </c>
      <c r="P17" s="33"/>
      <c r="Q17" s="75">
        <f>SUM(M17:P17)</f>
        <v>12</v>
      </c>
      <c r="R17" s="75">
        <f>C17+D17+E17+F17+L17+M17+N17+O17+P17</f>
        <v>27</v>
      </c>
    </row>
    <row r="18" spans="1:18" ht="15.75" x14ac:dyDescent="0.25">
      <c r="A18" s="26">
        <v>16</v>
      </c>
      <c r="B18" s="2" t="s">
        <v>298</v>
      </c>
      <c r="C18" s="103"/>
      <c r="D18" s="103"/>
      <c r="E18" s="103"/>
      <c r="F18" s="103"/>
      <c r="G18" s="75">
        <f>F18+E18+D18+C18</f>
        <v>0</v>
      </c>
      <c r="H18" s="103"/>
      <c r="I18" s="103"/>
      <c r="J18" s="103"/>
      <c r="K18" s="103"/>
      <c r="L18" s="75">
        <f>SUM(H18:K18)</f>
        <v>0</v>
      </c>
      <c r="M18" s="103">
        <v>4</v>
      </c>
      <c r="N18" s="103">
        <v>5</v>
      </c>
      <c r="O18" s="103">
        <v>4</v>
      </c>
      <c r="P18" s="103"/>
      <c r="Q18" s="75">
        <f>SUM(M18:P18)</f>
        <v>13</v>
      </c>
      <c r="R18" s="75">
        <f>C18+D18+E18+F18+L18+M18+N18+O18+P18</f>
        <v>13</v>
      </c>
    </row>
    <row r="19" spans="1:18" ht="15.75" x14ac:dyDescent="0.25">
      <c r="A19" s="102">
        <v>17</v>
      </c>
      <c r="B19" s="2" t="s">
        <v>271</v>
      </c>
      <c r="C19" s="85"/>
      <c r="D19" s="85"/>
      <c r="E19" s="85"/>
      <c r="F19" s="40"/>
      <c r="G19" s="75">
        <f>F19+E19+D19+C19</f>
        <v>0</v>
      </c>
      <c r="H19" s="29"/>
      <c r="I19" s="29"/>
      <c r="J19" s="29"/>
      <c r="K19" s="24"/>
      <c r="L19" s="75">
        <f>SUM(H19:K19)</f>
        <v>0</v>
      </c>
      <c r="M19" s="40">
        <v>3</v>
      </c>
      <c r="N19" s="40">
        <v>3</v>
      </c>
      <c r="O19" s="40">
        <v>3</v>
      </c>
      <c r="P19" s="40"/>
      <c r="Q19" s="75">
        <f>SUM(M19:P19)</f>
        <v>9</v>
      </c>
      <c r="R19" s="75">
        <f>C19+D19+E19+F19+L19+M19+N19+O19+P19</f>
        <v>9</v>
      </c>
    </row>
    <row r="20" spans="1:18" ht="15.75" x14ac:dyDescent="0.25">
      <c r="A20" s="102">
        <v>18</v>
      </c>
      <c r="B20" s="2" t="s">
        <v>299</v>
      </c>
      <c r="C20" s="103"/>
      <c r="D20" s="103"/>
      <c r="E20" s="103"/>
      <c r="F20" s="103"/>
      <c r="G20" s="75">
        <f>F20+E20+D20+C20</f>
        <v>0</v>
      </c>
      <c r="H20" s="103"/>
      <c r="I20" s="103"/>
      <c r="J20" s="103"/>
      <c r="K20" s="103"/>
      <c r="L20" s="75">
        <f>SUM(H20:K20)</f>
        <v>0</v>
      </c>
      <c r="M20" s="103">
        <v>3</v>
      </c>
      <c r="N20" s="103">
        <v>3</v>
      </c>
      <c r="O20" s="103">
        <v>3</v>
      </c>
      <c r="P20" s="103"/>
      <c r="Q20" s="75">
        <f>SUM(M20:P20)</f>
        <v>9</v>
      </c>
      <c r="R20" s="75">
        <f>C20+D20+E20+F20+L20+M20+N20+O20+P20</f>
        <v>9</v>
      </c>
    </row>
    <row r="21" spans="1:18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10"/>
    </row>
    <row r="22" spans="1:18" x14ac:dyDescent="0.25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10"/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L27" sqref="L27"/>
    </sheetView>
  </sheetViews>
  <sheetFormatPr defaultRowHeight="15" x14ac:dyDescent="0.25"/>
  <cols>
    <col min="1" max="1" width="4" bestFit="1" customWidth="1"/>
    <col min="2" max="2" width="25.5703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 x14ac:dyDescent="0.3">
      <c r="A1" s="82" t="s">
        <v>131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135</v>
      </c>
      <c r="C3" s="85">
        <v>7</v>
      </c>
      <c r="D3" s="85">
        <v>7</v>
      </c>
      <c r="E3" s="85">
        <v>7</v>
      </c>
      <c r="F3" s="28">
        <v>30</v>
      </c>
      <c r="G3" s="23">
        <f t="shared" ref="G3:G24" si="0">F3+E3+D3+C3</f>
        <v>51</v>
      </c>
      <c r="H3" s="29">
        <v>8</v>
      </c>
      <c r="I3" s="29">
        <v>8</v>
      </c>
      <c r="J3" s="29">
        <v>8</v>
      </c>
      <c r="K3" s="25">
        <v>20</v>
      </c>
      <c r="L3" s="23">
        <f t="shared" ref="L3:L24" si="1">SUM(H3:K3)</f>
        <v>44</v>
      </c>
      <c r="M3" s="40">
        <v>6</v>
      </c>
      <c r="N3" s="40">
        <v>6</v>
      </c>
      <c r="O3" s="40">
        <v>5</v>
      </c>
      <c r="P3" s="40">
        <v>35</v>
      </c>
      <c r="Q3" s="23">
        <f t="shared" ref="Q3:Q24" si="2">SUM(M3:P3)</f>
        <v>52</v>
      </c>
      <c r="R3" s="27">
        <f t="shared" ref="R3:R24" si="3">C3+D3+E3+F3+L3+M3+N3+O3+P3</f>
        <v>147</v>
      </c>
    </row>
    <row r="4" spans="1:18" ht="16.5" thickBot="1" x14ac:dyDescent="0.3">
      <c r="A4" s="20">
        <v>2</v>
      </c>
      <c r="B4" s="9" t="s">
        <v>145</v>
      </c>
      <c r="C4" s="33">
        <v>8</v>
      </c>
      <c r="D4" s="33">
        <v>8</v>
      </c>
      <c r="E4" s="33">
        <v>8</v>
      </c>
      <c r="F4" s="22">
        <v>20</v>
      </c>
      <c r="G4" s="23">
        <f t="shared" si="0"/>
        <v>44</v>
      </c>
      <c r="H4" s="33">
        <v>8</v>
      </c>
      <c r="I4" s="33">
        <v>8</v>
      </c>
      <c r="J4" s="33">
        <v>8</v>
      </c>
      <c r="K4" s="22">
        <v>30</v>
      </c>
      <c r="L4" s="23">
        <f t="shared" si="1"/>
        <v>54</v>
      </c>
      <c r="M4" s="33">
        <v>7</v>
      </c>
      <c r="N4" s="33">
        <v>7</v>
      </c>
      <c r="O4" s="33">
        <v>8</v>
      </c>
      <c r="P4" s="33">
        <v>25</v>
      </c>
      <c r="Q4" s="23">
        <f t="shared" si="2"/>
        <v>47</v>
      </c>
      <c r="R4" s="27">
        <f t="shared" si="3"/>
        <v>145</v>
      </c>
    </row>
    <row r="5" spans="1:18" ht="16.5" thickBot="1" x14ac:dyDescent="0.3">
      <c r="A5" s="20">
        <v>3</v>
      </c>
      <c r="B5" s="2" t="s">
        <v>208</v>
      </c>
      <c r="C5" s="85"/>
      <c r="D5" s="85"/>
      <c r="E5" s="85"/>
      <c r="F5" s="22"/>
      <c r="G5" s="23">
        <f t="shared" si="0"/>
        <v>0</v>
      </c>
      <c r="H5" s="41">
        <v>7</v>
      </c>
      <c r="I5" s="41">
        <v>7</v>
      </c>
      <c r="J5" s="41">
        <v>3</v>
      </c>
      <c r="K5" s="28">
        <v>35</v>
      </c>
      <c r="L5" s="23">
        <f t="shared" si="1"/>
        <v>52</v>
      </c>
      <c r="M5" s="40">
        <v>8</v>
      </c>
      <c r="N5" s="40">
        <v>8</v>
      </c>
      <c r="O5" s="40">
        <v>7</v>
      </c>
      <c r="P5" s="40">
        <v>30</v>
      </c>
      <c r="Q5" s="23">
        <f t="shared" si="2"/>
        <v>53</v>
      </c>
      <c r="R5" s="27">
        <f t="shared" si="3"/>
        <v>105</v>
      </c>
    </row>
    <row r="6" spans="1:18" ht="16.5" thickBot="1" x14ac:dyDescent="0.3">
      <c r="A6" s="20">
        <v>4</v>
      </c>
      <c r="B6" s="7" t="s">
        <v>137</v>
      </c>
      <c r="C6" s="85">
        <v>8</v>
      </c>
      <c r="D6" s="85">
        <v>8</v>
      </c>
      <c r="E6" s="85">
        <v>8</v>
      </c>
      <c r="F6" s="28">
        <v>25</v>
      </c>
      <c r="G6" s="23">
        <f t="shared" si="0"/>
        <v>49</v>
      </c>
      <c r="H6" s="29">
        <v>1</v>
      </c>
      <c r="I6" s="29">
        <v>6</v>
      </c>
      <c r="J6" s="29">
        <v>1</v>
      </c>
      <c r="K6" s="25">
        <v>8</v>
      </c>
      <c r="L6" s="23">
        <f t="shared" si="1"/>
        <v>16</v>
      </c>
      <c r="M6" s="40">
        <v>7</v>
      </c>
      <c r="N6" s="40">
        <v>7</v>
      </c>
      <c r="O6" s="40">
        <v>8</v>
      </c>
      <c r="P6" s="40">
        <v>13</v>
      </c>
      <c r="Q6" s="23">
        <f t="shared" si="2"/>
        <v>35</v>
      </c>
      <c r="R6" s="27">
        <f t="shared" si="3"/>
        <v>100</v>
      </c>
    </row>
    <row r="7" spans="1:18" ht="16.5" thickBot="1" x14ac:dyDescent="0.3">
      <c r="A7" s="20">
        <v>5</v>
      </c>
      <c r="B7" s="8" t="s">
        <v>132</v>
      </c>
      <c r="C7" s="33">
        <v>6</v>
      </c>
      <c r="D7" s="33">
        <v>5</v>
      </c>
      <c r="E7" s="33">
        <v>5</v>
      </c>
      <c r="F7" s="22">
        <v>11</v>
      </c>
      <c r="G7" s="23">
        <f t="shared" si="0"/>
        <v>27</v>
      </c>
      <c r="H7" s="46">
        <v>7</v>
      </c>
      <c r="I7" s="41">
        <v>7</v>
      </c>
      <c r="J7" s="41">
        <v>7</v>
      </c>
      <c r="K7" s="28">
        <v>15</v>
      </c>
      <c r="L7" s="23">
        <f t="shared" si="1"/>
        <v>36</v>
      </c>
      <c r="M7" s="40">
        <v>5</v>
      </c>
      <c r="N7" s="40">
        <v>5</v>
      </c>
      <c r="O7" s="40">
        <v>5</v>
      </c>
      <c r="P7" s="40">
        <v>11</v>
      </c>
      <c r="Q7" s="23">
        <f t="shared" si="2"/>
        <v>26</v>
      </c>
      <c r="R7" s="27">
        <f t="shared" si="3"/>
        <v>89</v>
      </c>
    </row>
    <row r="8" spans="1:18" ht="16.5" thickBot="1" x14ac:dyDescent="0.3">
      <c r="A8" s="20">
        <v>6</v>
      </c>
      <c r="B8" s="2" t="s">
        <v>209</v>
      </c>
      <c r="C8" s="24"/>
      <c r="D8" s="33"/>
      <c r="E8" s="33"/>
      <c r="F8" s="22"/>
      <c r="G8" s="23">
        <f t="shared" si="0"/>
        <v>0</v>
      </c>
      <c r="H8" s="33">
        <v>6</v>
      </c>
      <c r="I8" s="33">
        <v>5</v>
      </c>
      <c r="J8" s="33">
        <v>6</v>
      </c>
      <c r="K8" s="22">
        <v>25</v>
      </c>
      <c r="L8" s="23">
        <f t="shared" si="1"/>
        <v>42</v>
      </c>
      <c r="M8" s="33">
        <v>5</v>
      </c>
      <c r="N8" s="33">
        <v>5</v>
      </c>
      <c r="O8" s="33">
        <v>6</v>
      </c>
      <c r="P8" s="33">
        <v>20</v>
      </c>
      <c r="Q8" s="23">
        <f t="shared" si="2"/>
        <v>36</v>
      </c>
      <c r="R8" s="27">
        <f t="shared" si="3"/>
        <v>78</v>
      </c>
    </row>
    <row r="9" spans="1:18" ht="16.5" thickBot="1" x14ac:dyDescent="0.3">
      <c r="A9" s="20">
        <v>7</v>
      </c>
      <c r="B9" s="4" t="s">
        <v>138</v>
      </c>
      <c r="C9" s="85">
        <v>4</v>
      </c>
      <c r="D9" s="85">
        <v>6</v>
      </c>
      <c r="E9" s="85">
        <v>6</v>
      </c>
      <c r="F9" s="33">
        <v>17</v>
      </c>
      <c r="G9" s="23">
        <f t="shared" si="0"/>
        <v>33</v>
      </c>
      <c r="H9" s="32"/>
      <c r="I9" s="33"/>
      <c r="J9" s="33"/>
      <c r="K9" s="22"/>
      <c r="L9" s="23">
        <f t="shared" si="1"/>
        <v>0</v>
      </c>
      <c r="M9" s="40">
        <v>8</v>
      </c>
      <c r="N9" s="40">
        <v>8</v>
      </c>
      <c r="O9" s="40">
        <v>7</v>
      </c>
      <c r="P9" s="40">
        <v>17</v>
      </c>
      <c r="Q9" s="23">
        <f t="shared" si="2"/>
        <v>40</v>
      </c>
      <c r="R9" s="27">
        <f t="shared" si="3"/>
        <v>73</v>
      </c>
    </row>
    <row r="10" spans="1:18" ht="16.5" thickBot="1" x14ac:dyDescent="0.3">
      <c r="A10" s="20">
        <v>8</v>
      </c>
      <c r="B10" s="7" t="s">
        <v>134</v>
      </c>
      <c r="C10" s="85">
        <v>5</v>
      </c>
      <c r="D10" s="85">
        <v>4</v>
      </c>
      <c r="E10" s="85">
        <v>4</v>
      </c>
      <c r="F10" s="25">
        <v>8</v>
      </c>
      <c r="G10" s="23">
        <f t="shared" si="0"/>
        <v>21</v>
      </c>
      <c r="H10" s="31">
        <v>3</v>
      </c>
      <c r="I10" s="24">
        <v>4</v>
      </c>
      <c r="J10" s="24">
        <v>7</v>
      </c>
      <c r="K10" s="25">
        <v>13</v>
      </c>
      <c r="L10" s="23">
        <f t="shared" si="1"/>
        <v>27</v>
      </c>
      <c r="M10" s="40">
        <v>4</v>
      </c>
      <c r="N10" s="40">
        <v>4</v>
      </c>
      <c r="O10" s="40">
        <v>4</v>
      </c>
      <c r="P10" s="40">
        <v>10</v>
      </c>
      <c r="Q10" s="23">
        <f t="shared" si="2"/>
        <v>22</v>
      </c>
      <c r="R10" s="27">
        <f t="shared" si="3"/>
        <v>70</v>
      </c>
    </row>
    <row r="11" spans="1:18" ht="16.5" thickBot="1" x14ac:dyDescent="0.3">
      <c r="A11" s="20">
        <v>9</v>
      </c>
      <c r="B11" s="2" t="s">
        <v>141</v>
      </c>
      <c r="C11" s="85">
        <v>5</v>
      </c>
      <c r="D11" s="85">
        <v>6</v>
      </c>
      <c r="E11" s="85">
        <v>4</v>
      </c>
      <c r="F11" s="43">
        <v>15</v>
      </c>
      <c r="G11" s="23">
        <f t="shared" si="0"/>
        <v>30</v>
      </c>
      <c r="H11" s="44">
        <v>5</v>
      </c>
      <c r="I11" s="44">
        <v>6</v>
      </c>
      <c r="J11" s="44">
        <v>6</v>
      </c>
      <c r="K11" s="45">
        <v>17</v>
      </c>
      <c r="L11" s="23">
        <f t="shared" si="1"/>
        <v>34</v>
      </c>
      <c r="M11" s="40"/>
      <c r="N11" s="40"/>
      <c r="O11" s="40"/>
      <c r="P11" s="40"/>
      <c r="Q11" s="23">
        <f t="shared" si="2"/>
        <v>0</v>
      </c>
      <c r="R11" s="27">
        <f t="shared" si="3"/>
        <v>64</v>
      </c>
    </row>
    <row r="12" spans="1:18" ht="16.5" thickBot="1" x14ac:dyDescent="0.3">
      <c r="A12" s="20">
        <v>10</v>
      </c>
      <c r="B12" s="7" t="s">
        <v>136</v>
      </c>
      <c r="C12" s="85">
        <v>3</v>
      </c>
      <c r="D12" s="85">
        <v>3</v>
      </c>
      <c r="E12" s="85">
        <v>3</v>
      </c>
      <c r="F12" s="22">
        <v>5</v>
      </c>
      <c r="G12" s="23">
        <f t="shared" si="0"/>
        <v>14</v>
      </c>
      <c r="H12" s="31">
        <v>6</v>
      </c>
      <c r="I12" s="24">
        <v>5</v>
      </c>
      <c r="J12" s="24">
        <v>5</v>
      </c>
      <c r="K12" s="25">
        <v>11</v>
      </c>
      <c r="L12" s="23">
        <f t="shared" si="1"/>
        <v>27</v>
      </c>
      <c r="M12" s="40">
        <v>3</v>
      </c>
      <c r="N12" s="40">
        <v>3</v>
      </c>
      <c r="O12" s="40">
        <v>3</v>
      </c>
      <c r="P12" s="40">
        <v>6</v>
      </c>
      <c r="Q12" s="23">
        <f t="shared" si="2"/>
        <v>15</v>
      </c>
      <c r="R12" s="27">
        <f t="shared" si="3"/>
        <v>56</v>
      </c>
    </row>
    <row r="13" spans="1:18" ht="16.5" thickBot="1" x14ac:dyDescent="0.3">
      <c r="A13" s="20">
        <v>11</v>
      </c>
      <c r="B13" s="2" t="s">
        <v>143</v>
      </c>
      <c r="C13" s="85">
        <v>7</v>
      </c>
      <c r="D13" s="85">
        <v>5</v>
      </c>
      <c r="E13" s="85">
        <v>7</v>
      </c>
      <c r="F13" s="24">
        <v>35</v>
      </c>
      <c r="G13" s="23">
        <f t="shared" si="0"/>
        <v>54</v>
      </c>
      <c r="H13" s="24"/>
      <c r="I13" s="24"/>
      <c r="J13" s="24"/>
      <c r="K13" s="24"/>
      <c r="L13" s="23">
        <f t="shared" si="1"/>
        <v>0</v>
      </c>
      <c r="M13" s="40"/>
      <c r="N13" s="40"/>
      <c r="O13" s="40"/>
      <c r="P13" s="40"/>
      <c r="Q13" s="23">
        <f t="shared" si="2"/>
        <v>0</v>
      </c>
      <c r="R13" s="27">
        <f t="shared" si="3"/>
        <v>54</v>
      </c>
    </row>
    <row r="14" spans="1:18" ht="16.5" thickBot="1" x14ac:dyDescent="0.3">
      <c r="A14" s="20">
        <v>12</v>
      </c>
      <c r="B14" s="2" t="s">
        <v>142</v>
      </c>
      <c r="C14" s="24">
        <v>4</v>
      </c>
      <c r="D14" s="33">
        <v>4</v>
      </c>
      <c r="E14" s="33">
        <v>5</v>
      </c>
      <c r="F14" s="33">
        <v>10</v>
      </c>
      <c r="G14" s="23">
        <f t="shared" si="0"/>
        <v>23</v>
      </c>
      <c r="H14" s="33">
        <v>2</v>
      </c>
      <c r="I14" s="33">
        <v>3</v>
      </c>
      <c r="J14" s="33">
        <v>5</v>
      </c>
      <c r="K14" s="33">
        <v>10</v>
      </c>
      <c r="L14" s="23">
        <f t="shared" si="1"/>
        <v>20</v>
      </c>
      <c r="M14" s="33"/>
      <c r="N14" s="33"/>
      <c r="O14" s="33"/>
      <c r="P14" s="33"/>
      <c r="Q14" s="23">
        <f t="shared" si="2"/>
        <v>0</v>
      </c>
      <c r="R14" s="27">
        <f t="shared" si="3"/>
        <v>43</v>
      </c>
    </row>
    <row r="15" spans="1:18" ht="16.5" thickBot="1" x14ac:dyDescent="0.3">
      <c r="A15" s="20">
        <v>13</v>
      </c>
      <c r="B15" s="2" t="s">
        <v>272</v>
      </c>
      <c r="C15" s="86"/>
      <c r="D15" s="86"/>
      <c r="E15" s="86"/>
      <c r="F15" s="86"/>
      <c r="G15" s="23">
        <f t="shared" si="0"/>
        <v>0</v>
      </c>
      <c r="H15" s="86"/>
      <c r="I15" s="86"/>
      <c r="J15" s="86"/>
      <c r="K15" s="86"/>
      <c r="L15" s="23">
        <f t="shared" si="1"/>
        <v>0</v>
      </c>
      <c r="M15" s="86">
        <v>6</v>
      </c>
      <c r="N15" s="86">
        <v>6</v>
      </c>
      <c r="O15" s="86">
        <v>6</v>
      </c>
      <c r="P15" s="86">
        <v>15</v>
      </c>
      <c r="Q15" s="23">
        <f t="shared" si="2"/>
        <v>33</v>
      </c>
      <c r="R15" s="27">
        <f t="shared" si="3"/>
        <v>33</v>
      </c>
    </row>
    <row r="16" spans="1:18" ht="16.5" thickBot="1" x14ac:dyDescent="0.3">
      <c r="A16" s="20">
        <v>14</v>
      </c>
      <c r="B16" s="2" t="s">
        <v>144</v>
      </c>
      <c r="C16" s="85">
        <v>6</v>
      </c>
      <c r="D16" s="85">
        <v>7</v>
      </c>
      <c r="E16" s="85">
        <v>6</v>
      </c>
      <c r="F16" s="25">
        <v>13</v>
      </c>
      <c r="G16" s="23">
        <f t="shared" si="0"/>
        <v>32</v>
      </c>
      <c r="H16" s="31"/>
      <c r="I16" s="24"/>
      <c r="J16" s="24"/>
      <c r="K16" s="25"/>
      <c r="L16" s="23">
        <f t="shared" si="1"/>
        <v>0</v>
      </c>
      <c r="M16" s="40"/>
      <c r="N16" s="40"/>
      <c r="O16" s="40"/>
      <c r="P16" s="40"/>
      <c r="Q16" s="23">
        <f t="shared" si="2"/>
        <v>0</v>
      </c>
      <c r="R16" s="27">
        <f t="shared" si="3"/>
        <v>32</v>
      </c>
    </row>
    <row r="17" spans="1:18" ht="16.5" thickBot="1" x14ac:dyDescent="0.3">
      <c r="A17" s="20">
        <v>15</v>
      </c>
      <c r="B17" s="7" t="s">
        <v>139</v>
      </c>
      <c r="C17" s="85">
        <v>2</v>
      </c>
      <c r="D17" s="85">
        <v>2</v>
      </c>
      <c r="E17" s="85">
        <v>2</v>
      </c>
      <c r="F17" s="40">
        <v>3</v>
      </c>
      <c r="G17" s="23">
        <f t="shared" si="0"/>
        <v>9</v>
      </c>
      <c r="H17" s="29">
        <v>2</v>
      </c>
      <c r="I17" s="29">
        <v>2</v>
      </c>
      <c r="J17" s="29">
        <v>2</v>
      </c>
      <c r="K17" s="24">
        <v>3</v>
      </c>
      <c r="L17" s="23">
        <f t="shared" si="1"/>
        <v>9</v>
      </c>
      <c r="M17" s="40">
        <v>3</v>
      </c>
      <c r="N17" s="40">
        <v>3</v>
      </c>
      <c r="O17" s="40">
        <v>3</v>
      </c>
      <c r="P17" s="40">
        <v>5</v>
      </c>
      <c r="Q17" s="23">
        <f t="shared" si="2"/>
        <v>14</v>
      </c>
      <c r="R17" s="27">
        <f t="shared" si="3"/>
        <v>32</v>
      </c>
    </row>
    <row r="18" spans="1:18" ht="16.5" thickBot="1" x14ac:dyDescent="0.3">
      <c r="A18" s="20">
        <v>16</v>
      </c>
      <c r="B18" s="2" t="s">
        <v>212</v>
      </c>
      <c r="C18" s="85"/>
      <c r="D18" s="85"/>
      <c r="E18" s="85"/>
      <c r="F18" s="33"/>
      <c r="G18" s="23">
        <f t="shared" si="0"/>
        <v>0</v>
      </c>
      <c r="H18" s="33">
        <v>3</v>
      </c>
      <c r="I18" s="33">
        <v>3</v>
      </c>
      <c r="J18" s="33">
        <v>3</v>
      </c>
      <c r="K18" s="33">
        <v>4</v>
      </c>
      <c r="L18" s="23">
        <f t="shared" si="1"/>
        <v>13</v>
      </c>
      <c r="M18" s="40">
        <v>4</v>
      </c>
      <c r="N18" s="40">
        <v>4</v>
      </c>
      <c r="O18" s="40">
        <v>4</v>
      </c>
      <c r="P18" s="40">
        <v>4</v>
      </c>
      <c r="Q18" s="23">
        <f t="shared" si="2"/>
        <v>16</v>
      </c>
      <c r="R18" s="27">
        <f t="shared" si="3"/>
        <v>29</v>
      </c>
    </row>
    <row r="19" spans="1:18" ht="16.5" thickBot="1" x14ac:dyDescent="0.3">
      <c r="A19" s="20">
        <v>17</v>
      </c>
      <c r="B19" s="2" t="s">
        <v>210</v>
      </c>
      <c r="C19" s="24"/>
      <c r="D19" s="33"/>
      <c r="E19" s="33"/>
      <c r="F19" s="33"/>
      <c r="G19" s="23">
        <f t="shared" si="0"/>
        <v>0</v>
      </c>
      <c r="H19" s="33">
        <v>4</v>
      </c>
      <c r="I19" s="33">
        <v>4</v>
      </c>
      <c r="J19" s="33">
        <v>4</v>
      </c>
      <c r="K19" s="33">
        <v>6</v>
      </c>
      <c r="L19" s="23">
        <f t="shared" si="1"/>
        <v>18</v>
      </c>
      <c r="M19" s="33"/>
      <c r="N19" s="33"/>
      <c r="O19" s="33"/>
      <c r="P19" s="33"/>
      <c r="Q19" s="23">
        <f t="shared" si="2"/>
        <v>0</v>
      </c>
      <c r="R19" s="27">
        <f t="shared" si="3"/>
        <v>18</v>
      </c>
    </row>
    <row r="20" spans="1:18" ht="15.75" x14ac:dyDescent="0.25">
      <c r="A20" s="20">
        <v>18</v>
      </c>
      <c r="B20" s="6" t="s">
        <v>211</v>
      </c>
      <c r="C20" s="89"/>
      <c r="D20" s="89"/>
      <c r="E20" s="89"/>
      <c r="F20" s="47"/>
      <c r="G20" s="23">
        <f t="shared" si="0"/>
        <v>0</v>
      </c>
      <c r="H20" s="48">
        <v>5</v>
      </c>
      <c r="I20" s="48">
        <v>2</v>
      </c>
      <c r="J20" s="48">
        <v>4</v>
      </c>
      <c r="K20" s="44">
        <v>5</v>
      </c>
      <c r="L20" s="23">
        <f t="shared" si="1"/>
        <v>16</v>
      </c>
      <c r="M20" s="47"/>
      <c r="N20" s="47"/>
      <c r="O20" s="47"/>
      <c r="P20" s="47"/>
      <c r="Q20" s="42">
        <f t="shared" si="2"/>
        <v>0</v>
      </c>
      <c r="R20" s="13">
        <f t="shared" si="3"/>
        <v>16</v>
      </c>
    </row>
    <row r="21" spans="1:18" ht="15.75" x14ac:dyDescent="0.25">
      <c r="A21" s="20">
        <v>19</v>
      </c>
      <c r="B21" s="2" t="s">
        <v>225</v>
      </c>
      <c r="C21" s="86"/>
      <c r="D21" s="86"/>
      <c r="E21" s="86"/>
      <c r="F21" s="86"/>
      <c r="G21" s="23">
        <f t="shared" si="0"/>
        <v>0</v>
      </c>
      <c r="H21" s="86"/>
      <c r="I21" s="86"/>
      <c r="J21" s="86"/>
      <c r="K21" s="86"/>
      <c r="L21" s="23">
        <f t="shared" si="1"/>
        <v>0</v>
      </c>
      <c r="M21" s="86">
        <v>2</v>
      </c>
      <c r="N21" s="86">
        <v>2</v>
      </c>
      <c r="O21" s="86">
        <v>2</v>
      </c>
      <c r="P21" s="86">
        <v>8</v>
      </c>
      <c r="Q21" s="75">
        <f t="shared" si="2"/>
        <v>14</v>
      </c>
      <c r="R21" s="75">
        <f t="shared" si="3"/>
        <v>14</v>
      </c>
    </row>
    <row r="22" spans="1:18" ht="15.75" x14ac:dyDescent="0.25">
      <c r="A22" s="20">
        <v>20</v>
      </c>
      <c r="B22" s="2" t="s">
        <v>140</v>
      </c>
      <c r="C22" s="85">
        <v>3</v>
      </c>
      <c r="D22" s="85">
        <v>3</v>
      </c>
      <c r="E22" s="85">
        <v>3</v>
      </c>
      <c r="F22" s="40">
        <v>4</v>
      </c>
      <c r="G22" s="23">
        <f t="shared" si="0"/>
        <v>13</v>
      </c>
      <c r="H22" s="29"/>
      <c r="I22" s="29"/>
      <c r="J22" s="29"/>
      <c r="K22" s="24"/>
      <c r="L22" s="23">
        <f t="shared" si="1"/>
        <v>0</v>
      </c>
      <c r="M22" s="40"/>
      <c r="N22" s="40"/>
      <c r="O22" s="40"/>
      <c r="P22" s="40"/>
      <c r="Q22" s="75">
        <f t="shared" si="2"/>
        <v>0</v>
      </c>
      <c r="R22" s="75">
        <f t="shared" si="3"/>
        <v>13</v>
      </c>
    </row>
    <row r="23" spans="1:18" ht="15.75" x14ac:dyDescent="0.25">
      <c r="A23" s="20">
        <v>21</v>
      </c>
      <c r="B23" s="4" t="s">
        <v>133</v>
      </c>
      <c r="C23" s="85">
        <v>2</v>
      </c>
      <c r="D23" s="85">
        <v>2</v>
      </c>
      <c r="E23" s="85">
        <v>2</v>
      </c>
      <c r="F23" s="24">
        <v>6</v>
      </c>
      <c r="G23" s="23">
        <f t="shared" si="0"/>
        <v>12</v>
      </c>
      <c r="H23" s="24"/>
      <c r="I23" s="24"/>
      <c r="J23" s="24"/>
      <c r="K23" s="24"/>
      <c r="L23" s="23">
        <f t="shared" si="1"/>
        <v>0</v>
      </c>
      <c r="M23" s="40"/>
      <c r="N23" s="40"/>
      <c r="O23" s="40"/>
      <c r="P23" s="40"/>
      <c r="Q23" s="75">
        <f t="shared" si="2"/>
        <v>0</v>
      </c>
      <c r="R23" s="75">
        <f t="shared" si="3"/>
        <v>12</v>
      </c>
    </row>
    <row r="24" spans="1:18" ht="15.75" x14ac:dyDescent="0.25">
      <c r="A24" s="20">
        <v>22</v>
      </c>
      <c r="B24" s="2" t="s">
        <v>213</v>
      </c>
      <c r="C24" s="24"/>
      <c r="D24" s="33"/>
      <c r="E24" s="33"/>
      <c r="F24" s="33"/>
      <c r="G24" s="23">
        <f t="shared" si="0"/>
        <v>0</v>
      </c>
      <c r="H24" s="33">
        <v>4</v>
      </c>
      <c r="I24" s="33">
        <v>1</v>
      </c>
      <c r="J24" s="33">
        <v>2</v>
      </c>
      <c r="K24" s="33">
        <v>2</v>
      </c>
      <c r="L24" s="23">
        <f t="shared" si="1"/>
        <v>9</v>
      </c>
      <c r="M24" s="33"/>
      <c r="N24" s="33"/>
      <c r="O24" s="33"/>
      <c r="P24" s="33"/>
      <c r="Q24" s="75">
        <f t="shared" si="2"/>
        <v>0</v>
      </c>
      <c r="R24" s="75">
        <f t="shared" si="3"/>
        <v>9</v>
      </c>
    </row>
  </sheetData>
  <sortState ref="B3:R24">
    <sortCondition descending="1" ref="R24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F23" sqref="F23"/>
    </sheetView>
  </sheetViews>
  <sheetFormatPr defaultRowHeight="15" x14ac:dyDescent="0.25"/>
  <cols>
    <col min="1" max="1" width="4" bestFit="1" customWidth="1"/>
    <col min="2" max="2" width="21.8554687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146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151</v>
      </c>
      <c r="C3" s="85">
        <v>5</v>
      </c>
      <c r="D3" s="85">
        <v>6</v>
      </c>
      <c r="E3" s="85">
        <v>5</v>
      </c>
      <c r="F3" s="22">
        <v>25</v>
      </c>
      <c r="G3" s="23">
        <f t="shared" ref="G3:G20" si="0">F3+E3+D3+C3</f>
        <v>41</v>
      </c>
      <c r="H3" s="24">
        <v>5</v>
      </c>
      <c r="I3" s="24">
        <v>7</v>
      </c>
      <c r="J3" s="24">
        <v>7</v>
      </c>
      <c r="K3" s="25">
        <v>35</v>
      </c>
      <c r="L3" s="23">
        <f t="shared" ref="L3:L20" si="1">SUM(H3:K3)</f>
        <v>54</v>
      </c>
      <c r="M3" s="40">
        <v>8</v>
      </c>
      <c r="N3" s="40">
        <v>7</v>
      </c>
      <c r="O3" s="40">
        <v>6</v>
      </c>
      <c r="P3" s="40">
        <v>20</v>
      </c>
      <c r="Q3" s="23">
        <f t="shared" ref="Q3:Q20" si="2">SUM(M3:P3)</f>
        <v>41</v>
      </c>
      <c r="R3" s="27">
        <f t="shared" ref="R3:R20" si="3">C3+D3+E3+F3+L3+M3+N3+O3+P3</f>
        <v>136</v>
      </c>
    </row>
    <row r="4" spans="1:18" ht="16.5" thickBot="1" x14ac:dyDescent="0.3">
      <c r="A4" s="20">
        <v>2</v>
      </c>
      <c r="B4" s="7" t="s">
        <v>152</v>
      </c>
      <c r="C4" s="85">
        <v>7</v>
      </c>
      <c r="D4" s="85">
        <v>6</v>
      </c>
      <c r="E4" s="85">
        <v>7</v>
      </c>
      <c r="F4" s="28">
        <v>30</v>
      </c>
      <c r="G4" s="23">
        <f t="shared" si="0"/>
        <v>50</v>
      </c>
      <c r="H4" s="29">
        <v>6</v>
      </c>
      <c r="I4" s="29">
        <v>8</v>
      </c>
      <c r="J4" s="29">
        <v>6</v>
      </c>
      <c r="K4" s="25">
        <v>30</v>
      </c>
      <c r="L4" s="23">
        <f t="shared" si="1"/>
        <v>50</v>
      </c>
      <c r="M4" s="40">
        <v>2</v>
      </c>
      <c r="N4" s="40">
        <v>2</v>
      </c>
      <c r="O4" s="40">
        <v>2</v>
      </c>
      <c r="P4" s="40">
        <v>6</v>
      </c>
      <c r="Q4" s="23">
        <f t="shared" si="2"/>
        <v>12</v>
      </c>
      <c r="R4" s="27">
        <f t="shared" si="3"/>
        <v>112</v>
      </c>
    </row>
    <row r="5" spans="1:18" ht="16.5" thickBot="1" x14ac:dyDescent="0.3">
      <c r="A5" s="20">
        <v>3</v>
      </c>
      <c r="B5" s="8" t="s">
        <v>147</v>
      </c>
      <c r="C5" s="33">
        <v>8</v>
      </c>
      <c r="D5" s="33">
        <v>7</v>
      </c>
      <c r="E5" s="33">
        <v>8</v>
      </c>
      <c r="F5" s="22">
        <v>35</v>
      </c>
      <c r="G5" s="23">
        <f t="shared" si="0"/>
        <v>58</v>
      </c>
      <c r="H5" s="41">
        <v>7</v>
      </c>
      <c r="I5" s="41">
        <v>8</v>
      </c>
      <c r="J5" s="41">
        <v>5</v>
      </c>
      <c r="K5" s="28">
        <v>13</v>
      </c>
      <c r="L5" s="23">
        <f t="shared" si="1"/>
        <v>33</v>
      </c>
      <c r="M5" s="40">
        <v>6</v>
      </c>
      <c r="N5" s="40">
        <v>3</v>
      </c>
      <c r="O5" s="40">
        <v>3</v>
      </c>
      <c r="P5" s="40">
        <v>8</v>
      </c>
      <c r="Q5" s="23">
        <f t="shared" si="2"/>
        <v>20</v>
      </c>
      <c r="R5" s="27">
        <f t="shared" si="3"/>
        <v>111</v>
      </c>
    </row>
    <row r="6" spans="1:18" ht="16.5" thickBot="1" x14ac:dyDescent="0.3">
      <c r="A6" s="20">
        <v>4</v>
      </c>
      <c r="B6" s="7" t="s">
        <v>148</v>
      </c>
      <c r="C6" s="85">
        <v>2</v>
      </c>
      <c r="D6" s="85">
        <v>8</v>
      </c>
      <c r="E6" s="85">
        <v>4</v>
      </c>
      <c r="F6" s="25">
        <v>20</v>
      </c>
      <c r="G6" s="23">
        <f t="shared" si="0"/>
        <v>34</v>
      </c>
      <c r="H6" s="24">
        <v>8</v>
      </c>
      <c r="I6" s="24">
        <v>6</v>
      </c>
      <c r="J6" s="24">
        <v>8</v>
      </c>
      <c r="K6" s="25">
        <v>15</v>
      </c>
      <c r="L6" s="23">
        <f t="shared" si="1"/>
        <v>37</v>
      </c>
      <c r="M6" s="40">
        <v>7</v>
      </c>
      <c r="N6" s="40">
        <v>6</v>
      </c>
      <c r="O6" s="40">
        <v>5</v>
      </c>
      <c r="P6" s="40">
        <v>17</v>
      </c>
      <c r="Q6" s="23">
        <f t="shared" si="2"/>
        <v>35</v>
      </c>
      <c r="R6" s="27">
        <f t="shared" si="3"/>
        <v>106</v>
      </c>
    </row>
    <row r="7" spans="1:18" ht="16.5" thickBot="1" x14ac:dyDescent="0.3">
      <c r="A7" s="20">
        <v>5</v>
      </c>
      <c r="B7" s="7" t="s">
        <v>153</v>
      </c>
      <c r="C7" s="85">
        <v>6</v>
      </c>
      <c r="D7" s="85">
        <v>2</v>
      </c>
      <c r="E7" s="85">
        <v>3</v>
      </c>
      <c r="F7" s="22">
        <v>15</v>
      </c>
      <c r="G7" s="23">
        <f t="shared" si="0"/>
        <v>26</v>
      </c>
      <c r="H7" s="32">
        <v>8</v>
      </c>
      <c r="I7" s="33">
        <v>7</v>
      </c>
      <c r="J7" s="33">
        <v>8</v>
      </c>
      <c r="K7" s="22">
        <v>11</v>
      </c>
      <c r="L7" s="23">
        <f t="shared" si="1"/>
        <v>34</v>
      </c>
      <c r="M7" s="40">
        <v>6</v>
      </c>
      <c r="N7" s="40">
        <v>6</v>
      </c>
      <c r="O7" s="40">
        <v>7</v>
      </c>
      <c r="P7" s="40">
        <v>15</v>
      </c>
      <c r="Q7" s="23">
        <f t="shared" si="2"/>
        <v>34</v>
      </c>
      <c r="R7" s="27">
        <f t="shared" si="3"/>
        <v>94</v>
      </c>
    </row>
    <row r="8" spans="1:18" ht="16.5" thickBot="1" x14ac:dyDescent="0.3">
      <c r="A8" s="20">
        <v>6</v>
      </c>
      <c r="B8" s="2" t="s">
        <v>215</v>
      </c>
      <c r="C8" s="85"/>
      <c r="D8" s="85"/>
      <c r="E8" s="85"/>
      <c r="F8" s="28"/>
      <c r="G8" s="23">
        <f t="shared" si="0"/>
        <v>0</v>
      </c>
      <c r="H8" s="29">
        <v>7</v>
      </c>
      <c r="I8" s="29">
        <v>6</v>
      </c>
      <c r="J8" s="29">
        <v>7</v>
      </c>
      <c r="K8" s="25">
        <v>20</v>
      </c>
      <c r="L8" s="23">
        <f t="shared" si="1"/>
        <v>40</v>
      </c>
      <c r="M8" s="40">
        <v>5</v>
      </c>
      <c r="N8" s="40">
        <v>1</v>
      </c>
      <c r="O8" s="40">
        <v>6</v>
      </c>
      <c r="P8" s="40">
        <v>13</v>
      </c>
      <c r="Q8" s="23">
        <f t="shared" si="2"/>
        <v>25</v>
      </c>
      <c r="R8" s="27">
        <f t="shared" si="3"/>
        <v>65</v>
      </c>
    </row>
    <row r="9" spans="1:18" ht="16.5" thickBot="1" x14ac:dyDescent="0.3">
      <c r="A9" s="20">
        <v>7</v>
      </c>
      <c r="B9" s="2" t="s">
        <v>254</v>
      </c>
      <c r="C9" s="86"/>
      <c r="D9" s="86"/>
      <c r="E9" s="86"/>
      <c r="F9" s="86"/>
      <c r="G9" s="23">
        <f t="shared" si="0"/>
        <v>0</v>
      </c>
      <c r="H9" s="88"/>
      <c r="I9" s="86"/>
      <c r="J9" s="86"/>
      <c r="K9" s="87"/>
      <c r="L9" s="23">
        <f t="shared" si="1"/>
        <v>0</v>
      </c>
      <c r="M9" s="40">
        <v>8</v>
      </c>
      <c r="N9" s="40">
        <v>8</v>
      </c>
      <c r="O9" s="40">
        <v>8</v>
      </c>
      <c r="P9" s="40">
        <v>30</v>
      </c>
      <c r="Q9" s="23">
        <f t="shared" si="2"/>
        <v>54</v>
      </c>
      <c r="R9" s="27">
        <f t="shared" si="3"/>
        <v>54</v>
      </c>
    </row>
    <row r="10" spans="1:18" ht="16.5" thickBot="1" x14ac:dyDescent="0.3">
      <c r="A10" s="20">
        <v>8</v>
      </c>
      <c r="B10" s="2" t="s">
        <v>273</v>
      </c>
      <c r="C10" s="85"/>
      <c r="D10" s="85"/>
      <c r="E10" s="85"/>
      <c r="F10" s="22"/>
      <c r="G10" s="23">
        <f t="shared" si="0"/>
        <v>0</v>
      </c>
      <c r="H10" s="31"/>
      <c r="I10" s="24"/>
      <c r="J10" s="24"/>
      <c r="K10" s="25"/>
      <c r="L10" s="23">
        <f t="shared" si="1"/>
        <v>0</v>
      </c>
      <c r="M10" s="40">
        <v>5</v>
      </c>
      <c r="N10" s="40">
        <v>4</v>
      </c>
      <c r="O10" s="40">
        <v>7</v>
      </c>
      <c r="P10" s="40">
        <v>35</v>
      </c>
      <c r="Q10" s="23">
        <f t="shared" si="2"/>
        <v>51</v>
      </c>
      <c r="R10" s="27">
        <f t="shared" si="3"/>
        <v>51</v>
      </c>
    </row>
    <row r="11" spans="1:18" ht="16.5" thickBot="1" x14ac:dyDescent="0.3">
      <c r="A11" s="20">
        <v>9</v>
      </c>
      <c r="B11" s="2" t="s">
        <v>216</v>
      </c>
      <c r="C11" s="85"/>
      <c r="D11" s="85"/>
      <c r="E11" s="85"/>
      <c r="F11" s="43"/>
      <c r="G11" s="23">
        <f t="shared" si="0"/>
        <v>0</v>
      </c>
      <c r="H11" s="44">
        <v>6</v>
      </c>
      <c r="I11" s="44">
        <v>5</v>
      </c>
      <c r="J11" s="44">
        <v>6</v>
      </c>
      <c r="K11" s="45">
        <v>17</v>
      </c>
      <c r="L11" s="23">
        <f t="shared" si="1"/>
        <v>34</v>
      </c>
      <c r="M11" s="40">
        <v>3</v>
      </c>
      <c r="N11" s="40">
        <v>4</v>
      </c>
      <c r="O11" s="40">
        <v>3</v>
      </c>
      <c r="P11" s="40">
        <v>4</v>
      </c>
      <c r="Q11" s="23">
        <f t="shared" si="2"/>
        <v>14</v>
      </c>
      <c r="R11" s="27">
        <f t="shared" si="3"/>
        <v>48</v>
      </c>
    </row>
    <row r="12" spans="1:18" ht="16.5" thickBot="1" x14ac:dyDescent="0.3">
      <c r="A12" s="20">
        <v>10</v>
      </c>
      <c r="B12" s="5" t="s">
        <v>214</v>
      </c>
      <c r="C12" s="85"/>
      <c r="D12" s="85"/>
      <c r="E12" s="85"/>
      <c r="F12" s="28"/>
      <c r="G12" s="23">
        <f t="shared" si="0"/>
        <v>0</v>
      </c>
      <c r="H12" s="30">
        <v>5</v>
      </c>
      <c r="I12" s="29">
        <v>5</v>
      </c>
      <c r="J12" s="29">
        <v>5</v>
      </c>
      <c r="K12" s="25">
        <v>25</v>
      </c>
      <c r="L12" s="23">
        <f t="shared" si="1"/>
        <v>40</v>
      </c>
      <c r="M12" s="40">
        <v>1</v>
      </c>
      <c r="N12" s="40">
        <v>1</v>
      </c>
      <c r="O12" s="40">
        <v>1</v>
      </c>
      <c r="P12" s="40">
        <v>3</v>
      </c>
      <c r="Q12" s="23">
        <f t="shared" si="2"/>
        <v>6</v>
      </c>
      <c r="R12" s="27">
        <f t="shared" si="3"/>
        <v>46</v>
      </c>
    </row>
    <row r="13" spans="1:18" ht="16.5" thickBot="1" x14ac:dyDescent="0.3">
      <c r="A13" s="20">
        <v>11</v>
      </c>
      <c r="B13" s="2" t="s">
        <v>274</v>
      </c>
      <c r="C13" s="86"/>
      <c r="D13" s="86"/>
      <c r="E13" s="86"/>
      <c r="F13" s="87"/>
      <c r="G13" s="23">
        <f t="shared" si="0"/>
        <v>0</v>
      </c>
      <c r="H13" s="88"/>
      <c r="I13" s="86"/>
      <c r="J13" s="86"/>
      <c r="K13" s="87"/>
      <c r="L13" s="23">
        <f t="shared" si="1"/>
        <v>0</v>
      </c>
      <c r="M13" s="40">
        <v>7</v>
      </c>
      <c r="N13" s="40">
        <v>7</v>
      </c>
      <c r="O13" s="40">
        <v>4</v>
      </c>
      <c r="P13" s="40">
        <v>25</v>
      </c>
      <c r="Q13" s="23">
        <f t="shared" si="2"/>
        <v>43</v>
      </c>
      <c r="R13" s="27">
        <f t="shared" si="3"/>
        <v>43</v>
      </c>
    </row>
    <row r="14" spans="1:18" ht="15.75" x14ac:dyDescent="0.25">
      <c r="A14" s="20">
        <v>12</v>
      </c>
      <c r="B14" s="67" t="s">
        <v>149</v>
      </c>
      <c r="C14" s="89">
        <v>2</v>
      </c>
      <c r="D14" s="89">
        <v>5</v>
      </c>
      <c r="E14" s="89">
        <v>6</v>
      </c>
      <c r="F14" s="45">
        <v>17</v>
      </c>
      <c r="G14" s="42">
        <f t="shared" si="0"/>
        <v>30</v>
      </c>
      <c r="H14" s="76"/>
      <c r="I14" s="44"/>
      <c r="J14" s="44"/>
      <c r="K14" s="45"/>
      <c r="L14" s="42">
        <f t="shared" si="1"/>
        <v>0</v>
      </c>
      <c r="M14" s="47"/>
      <c r="N14" s="47"/>
      <c r="O14" s="47"/>
      <c r="P14" s="47"/>
      <c r="Q14" s="42">
        <f t="shared" si="2"/>
        <v>0</v>
      </c>
      <c r="R14" s="13">
        <f t="shared" si="3"/>
        <v>30</v>
      </c>
    </row>
    <row r="15" spans="1:18" ht="15.75" x14ac:dyDescent="0.25">
      <c r="A15" s="20">
        <v>13</v>
      </c>
      <c r="B15" s="2" t="s">
        <v>217</v>
      </c>
      <c r="C15" s="85"/>
      <c r="D15" s="85"/>
      <c r="E15" s="85"/>
      <c r="F15" s="33"/>
      <c r="G15" s="75">
        <f t="shared" si="0"/>
        <v>0</v>
      </c>
      <c r="H15" s="24">
        <v>4</v>
      </c>
      <c r="I15" s="24">
        <v>4</v>
      </c>
      <c r="J15" s="24">
        <v>4</v>
      </c>
      <c r="K15" s="24">
        <v>10</v>
      </c>
      <c r="L15" s="75">
        <f t="shared" si="1"/>
        <v>22</v>
      </c>
      <c r="M15" s="40">
        <v>1</v>
      </c>
      <c r="N15" s="40">
        <v>2</v>
      </c>
      <c r="O15" s="40">
        <v>2</v>
      </c>
      <c r="P15" s="40">
        <v>1</v>
      </c>
      <c r="Q15" s="75">
        <f t="shared" si="2"/>
        <v>6</v>
      </c>
      <c r="R15" s="75">
        <f t="shared" si="3"/>
        <v>28</v>
      </c>
    </row>
    <row r="16" spans="1:18" ht="15.75" x14ac:dyDescent="0.25">
      <c r="A16" s="20">
        <v>14</v>
      </c>
      <c r="B16" s="2" t="s">
        <v>275</v>
      </c>
      <c r="C16" s="86"/>
      <c r="D16" s="86"/>
      <c r="E16" s="86"/>
      <c r="F16" s="86"/>
      <c r="G16" s="75">
        <f t="shared" si="0"/>
        <v>0</v>
      </c>
      <c r="H16" s="86"/>
      <c r="I16" s="86"/>
      <c r="J16" s="86"/>
      <c r="K16" s="86"/>
      <c r="L16" s="75">
        <f t="shared" si="1"/>
        <v>0</v>
      </c>
      <c r="M16" s="40">
        <v>3</v>
      </c>
      <c r="N16" s="40">
        <v>5</v>
      </c>
      <c r="O16" s="40">
        <v>8</v>
      </c>
      <c r="P16" s="40">
        <v>11</v>
      </c>
      <c r="Q16" s="75">
        <f t="shared" si="2"/>
        <v>27</v>
      </c>
      <c r="R16" s="75">
        <f t="shared" si="3"/>
        <v>27</v>
      </c>
    </row>
    <row r="17" spans="1:18" ht="15.75" x14ac:dyDescent="0.25">
      <c r="A17" s="20">
        <v>15</v>
      </c>
      <c r="B17" s="2" t="s">
        <v>276</v>
      </c>
      <c r="C17" s="86"/>
      <c r="D17" s="86"/>
      <c r="E17" s="86"/>
      <c r="F17" s="86"/>
      <c r="G17" s="75">
        <f t="shared" si="0"/>
        <v>0</v>
      </c>
      <c r="H17" s="86"/>
      <c r="I17" s="86"/>
      <c r="J17" s="86"/>
      <c r="K17" s="86"/>
      <c r="L17" s="75">
        <f t="shared" si="1"/>
        <v>0</v>
      </c>
      <c r="M17" s="40">
        <v>4</v>
      </c>
      <c r="N17" s="40">
        <v>8</v>
      </c>
      <c r="O17" s="40">
        <v>4</v>
      </c>
      <c r="P17" s="40">
        <v>10</v>
      </c>
      <c r="Q17" s="75">
        <f t="shared" si="2"/>
        <v>26</v>
      </c>
      <c r="R17" s="75">
        <f t="shared" si="3"/>
        <v>26</v>
      </c>
    </row>
    <row r="18" spans="1:18" ht="15.75" x14ac:dyDescent="0.25">
      <c r="A18" s="20">
        <v>16</v>
      </c>
      <c r="B18" s="4" t="s">
        <v>150</v>
      </c>
      <c r="C18" s="85">
        <v>4</v>
      </c>
      <c r="D18" s="85">
        <v>4</v>
      </c>
      <c r="E18" s="85">
        <v>2</v>
      </c>
      <c r="F18" s="40">
        <v>13</v>
      </c>
      <c r="G18" s="75">
        <f t="shared" si="0"/>
        <v>23</v>
      </c>
      <c r="H18" s="29"/>
      <c r="I18" s="29"/>
      <c r="J18" s="29"/>
      <c r="K18" s="24"/>
      <c r="L18" s="75">
        <f t="shared" si="1"/>
        <v>0</v>
      </c>
      <c r="M18" s="40"/>
      <c r="N18" s="40"/>
      <c r="O18" s="40"/>
      <c r="P18" s="40"/>
      <c r="Q18" s="75">
        <f t="shared" si="2"/>
        <v>0</v>
      </c>
      <c r="R18" s="75">
        <f t="shared" si="3"/>
        <v>23</v>
      </c>
    </row>
    <row r="19" spans="1:18" ht="15.75" x14ac:dyDescent="0.25">
      <c r="A19" s="20">
        <v>17</v>
      </c>
      <c r="B19" s="2" t="s">
        <v>300</v>
      </c>
      <c r="C19" s="86"/>
      <c r="D19" s="86"/>
      <c r="E19" s="86"/>
      <c r="F19" s="86"/>
      <c r="G19" s="75">
        <f t="shared" si="0"/>
        <v>0</v>
      </c>
      <c r="H19" s="86"/>
      <c r="I19" s="86"/>
      <c r="J19" s="86"/>
      <c r="K19" s="86"/>
      <c r="L19" s="75">
        <f t="shared" si="1"/>
        <v>0</v>
      </c>
      <c r="M19" s="40">
        <v>4</v>
      </c>
      <c r="N19" s="40">
        <v>5</v>
      </c>
      <c r="O19" s="40">
        <v>1</v>
      </c>
      <c r="P19" s="40">
        <v>5</v>
      </c>
      <c r="Q19" s="75">
        <f t="shared" si="2"/>
        <v>15</v>
      </c>
      <c r="R19" s="75">
        <f t="shared" si="3"/>
        <v>15</v>
      </c>
    </row>
    <row r="20" spans="1:18" ht="15.75" x14ac:dyDescent="0.25">
      <c r="A20" s="20">
        <v>18</v>
      </c>
      <c r="B20" s="2" t="s">
        <v>277</v>
      </c>
      <c r="C20" s="86"/>
      <c r="D20" s="86"/>
      <c r="E20" s="86"/>
      <c r="F20" s="86"/>
      <c r="G20" s="75">
        <f t="shared" si="0"/>
        <v>0</v>
      </c>
      <c r="H20" s="86"/>
      <c r="I20" s="86"/>
      <c r="J20" s="86"/>
      <c r="K20" s="86"/>
      <c r="L20" s="75">
        <f t="shared" si="1"/>
        <v>0</v>
      </c>
      <c r="M20" s="40">
        <v>2</v>
      </c>
      <c r="N20" s="40">
        <v>3</v>
      </c>
      <c r="O20" s="40">
        <v>5</v>
      </c>
      <c r="P20" s="40">
        <v>2</v>
      </c>
      <c r="Q20" s="75">
        <f t="shared" si="2"/>
        <v>12</v>
      </c>
      <c r="R20" s="75">
        <f t="shared" si="3"/>
        <v>12</v>
      </c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workbookViewId="0">
      <selection activeCell="C9" sqref="C9"/>
    </sheetView>
  </sheetViews>
  <sheetFormatPr defaultRowHeight="15" x14ac:dyDescent="0.25"/>
  <cols>
    <col min="1" max="1" width="3.42578125" bestFit="1" customWidth="1"/>
    <col min="2" max="2" width="22.28515625" bestFit="1" customWidth="1"/>
    <col min="3" max="5" width="3.5703125" bestFit="1" customWidth="1"/>
    <col min="6" max="6" width="3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279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2" t="s">
        <v>218</v>
      </c>
      <c r="C3" s="21"/>
      <c r="D3" s="21"/>
      <c r="E3" s="21"/>
      <c r="F3" s="28"/>
      <c r="G3" s="23">
        <f t="shared" ref="G3:G6" si="0">F3+E3+D3+C3</f>
        <v>0</v>
      </c>
      <c r="H3" s="29">
        <v>8</v>
      </c>
      <c r="I3" s="29">
        <v>8</v>
      </c>
      <c r="J3" s="29">
        <v>8</v>
      </c>
      <c r="K3" s="25">
        <v>35</v>
      </c>
      <c r="L3" s="23">
        <f>SUM(H3:K3)</f>
        <v>59</v>
      </c>
      <c r="M3" s="40">
        <v>6</v>
      </c>
      <c r="N3" s="40">
        <v>7</v>
      </c>
      <c r="O3" s="40">
        <v>7</v>
      </c>
      <c r="P3" s="40">
        <v>30</v>
      </c>
      <c r="Q3" s="23">
        <f>SUM(M3:P3)</f>
        <v>50</v>
      </c>
      <c r="R3" s="27">
        <f>C3+D3+E3+F3+L3+Q3</f>
        <v>109</v>
      </c>
    </row>
    <row r="4" spans="1:18" ht="16.5" thickBot="1" x14ac:dyDescent="0.3">
      <c r="A4" s="20">
        <v>2</v>
      </c>
      <c r="B4" s="3" t="s">
        <v>219</v>
      </c>
      <c r="C4" s="33"/>
      <c r="D4" s="33"/>
      <c r="E4" s="33"/>
      <c r="F4" s="22"/>
      <c r="G4" s="23">
        <f t="shared" si="0"/>
        <v>0</v>
      </c>
      <c r="H4" s="41">
        <v>7</v>
      </c>
      <c r="I4" s="41">
        <v>7</v>
      </c>
      <c r="J4" s="41">
        <v>7</v>
      </c>
      <c r="K4" s="28">
        <v>30</v>
      </c>
      <c r="L4" s="23">
        <f t="shared" ref="L4:L6" si="1">SUM(H4:K4)</f>
        <v>51</v>
      </c>
      <c r="M4" s="40">
        <v>7</v>
      </c>
      <c r="N4" s="40">
        <v>6</v>
      </c>
      <c r="O4" s="40">
        <v>6</v>
      </c>
      <c r="P4" s="40">
        <v>25</v>
      </c>
      <c r="Q4" s="23">
        <f t="shared" ref="Q4:Q6" si="2">SUM(M4:P4)</f>
        <v>44</v>
      </c>
      <c r="R4" s="27">
        <f t="shared" ref="R4:R6" si="3">C4+D4+E4+F4+L4+Q4</f>
        <v>95</v>
      </c>
    </row>
    <row r="5" spans="1:18" ht="16.5" thickBot="1" x14ac:dyDescent="0.3">
      <c r="A5" s="20">
        <v>3</v>
      </c>
      <c r="B5" s="4" t="s">
        <v>220</v>
      </c>
      <c r="C5" s="21"/>
      <c r="D5" s="21"/>
      <c r="E5" s="21"/>
      <c r="F5" s="22"/>
      <c r="G5" s="23">
        <f t="shared" si="0"/>
        <v>0</v>
      </c>
      <c r="H5" s="24">
        <v>6</v>
      </c>
      <c r="I5" s="24">
        <v>6</v>
      </c>
      <c r="J5" s="24">
        <v>6</v>
      </c>
      <c r="K5" s="25">
        <v>25</v>
      </c>
      <c r="L5" s="23">
        <f t="shared" si="1"/>
        <v>43</v>
      </c>
      <c r="M5" s="40">
        <v>5</v>
      </c>
      <c r="N5" s="40">
        <v>5</v>
      </c>
      <c r="O5" s="40">
        <v>5</v>
      </c>
      <c r="P5" s="40">
        <v>20</v>
      </c>
      <c r="Q5" s="23">
        <f t="shared" si="2"/>
        <v>35</v>
      </c>
      <c r="R5" s="27">
        <f t="shared" si="3"/>
        <v>78</v>
      </c>
    </row>
    <row r="6" spans="1:18" ht="15.75" x14ac:dyDescent="0.25">
      <c r="A6" s="20">
        <v>4</v>
      </c>
      <c r="B6" s="4" t="s">
        <v>278</v>
      </c>
      <c r="C6" s="21"/>
      <c r="D6" s="21"/>
      <c r="E6" s="21"/>
      <c r="F6" s="22"/>
      <c r="G6" s="23">
        <f t="shared" si="0"/>
        <v>0</v>
      </c>
      <c r="H6" s="33"/>
      <c r="I6" s="33"/>
      <c r="J6" s="33"/>
      <c r="K6" s="22"/>
      <c r="L6" s="23">
        <f t="shared" si="1"/>
        <v>0</v>
      </c>
      <c r="M6" s="40">
        <v>8</v>
      </c>
      <c r="N6" s="40">
        <v>8</v>
      </c>
      <c r="O6" s="40">
        <v>8</v>
      </c>
      <c r="P6" s="40">
        <v>35</v>
      </c>
      <c r="Q6" s="23">
        <f t="shared" si="2"/>
        <v>59</v>
      </c>
      <c r="R6" s="27">
        <f t="shared" si="3"/>
        <v>59</v>
      </c>
    </row>
    <row r="7" spans="1:18" x14ac:dyDescent="0.25">
      <c r="A7" s="66"/>
      <c r="B7" s="79"/>
      <c r="C7" s="55"/>
      <c r="D7" s="55"/>
      <c r="E7" s="55"/>
      <c r="F7" s="12"/>
      <c r="G7" s="10"/>
      <c r="H7" s="12"/>
      <c r="I7" s="12"/>
      <c r="J7" s="12"/>
      <c r="K7" s="12"/>
      <c r="L7" s="10"/>
      <c r="M7" s="12"/>
      <c r="N7" s="12"/>
      <c r="O7" s="12"/>
      <c r="P7" s="12"/>
      <c r="Q7" s="10"/>
      <c r="R7" s="10"/>
    </row>
    <row r="8" spans="1:18" x14ac:dyDescent="0.25">
      <c r="A8" s="66"/>
      <c r="B8" s="79"/>
      <c r="C8" s="55"/>
      <c r="D8" s="55"/>
      <c r="E8" s="55"/>
      <c r="F8" s="12"/>
      <c r="G8" s="10"/>
      <c r="H8" s="53"/>
      <c r="I8" s="53"/>
      <c r="J8" s="53"/>
      <c r="K8" s="12"/>
      <c r="L8" s="10"/>
      <c r="M8" s="12"/>
      <c r="N8" s="12"/>
      <c r="O8" s="12"/>
      <c r="P8" s="12"/>
      <c r="Q8" s="10"/>
      <c r="R8" s="10"/>
    </row>
    <row r="9" spans="1:18" x14ac:dyDescent="0.25">
      <c r="A9" s="66"/>
      <c r="B9" s="79"/>
      <c r="C9" s="55"/>
      <c r="D9" s="55"/>
      <c r="E9" s="55"/>
      <c r="F9" s="12"/>
      <c r="G9" s="10"/>
      <c r="H9" s="53"/>
      <c r="I9" s="53"/>
      <c r="J9" s="53"/>
      <c r="K9" s="12"/>
      <c r="L9" s="10"/>
      <c r="M9" s="12"/>
      <c r="N9" s="12"/>
      <c r="O9" s="12"/>
      <c r="P9" s="12"/>
      <c r="Q9" s="10"/>
      <c r="R9" s="10"/>
    </row>
    <row r="10" spans="1:18" x14ac:dyDescent="0.25">
      <c r="A10" s="66"/>
      <c r="B10" s="79"/>
      <c r="C10" s="55"/>
      <c r="D10" s="55"/>
      <c r="E10" s="55"/>
      <c r="F10" s="12"/>
      <c r="G10" s="10"/>
      <c r="H10" s="12"/>
      <c r="I10" s="12"/>
      <c r="J10" s="12"/>
      <c r="K10" s="12"/>
      <c r="L10" s="10"/>
      <c r="M10" s="12"/>
      <c r="N10" s="12"/>
      <c r="O10" s="12"/>
      <c r="P10" s="12"/>
      <c r="Q10" s="10"/>
      <c r="R10" s="10"/>
    </row>
    <row r="11" spans="1:18" x14ac:dyDescent="0.25">
      <c r="A11" s="80"/>
      <c r="B11" s="79"/>
      <c r="C11" s="55"/>
      <c r="D11" s="55"/>
      <c r="E11" s="55"/>
      <c r="F11" s="12"/>
      <c r="G11" s="10"/>
      <c r="H11" s="53"/>
      <c r="I11" s="53"/>
      <c r="J11" s="53"/>
      <c r="K11" s="12"/>
      <c r="L11" s="10"/>
      <c r="M11" s="12"/>
      <c r="N11" s="12"/>
      <c r="O11" s="12"/>
      <c r="P11" s="12"/>
      <c r="Q11" s="10"/>
      <c r="R11" s="10"/>
    </row>
    <row r="12" spans="1:18" x14ac:dyDescent="0.25">
      <c r="A12" s="66"/>
      <c r="B12" s="51"/>
      <c r="C12" s="55"/>
      <c r="D12" s="55"/>
      <c r="E12" s="55"/>
      <c r="F12" s="56"/>
      <c r="G12" s="10"/>
      <c r="H12" s="12"/>
      <c r="I12" s="12"/>
      <c r="J12" s="12"/>
      <c r="K12" s="12"/>
      <c r="L12" s="10"/>
      <c r="M12" s="12"/>
      <c r="N12" s="12"/>
      <c r="O12" s="12"/>
      <c r="P12" s="12"/>
      <c r="Q12" s="10"/>
      <c r="R12" s="10"/>
    </row>
  </sheetData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Normal="100" workbookViewId="0">
      <selection activeCell="S18" sqref="S18"/>
    </sheetView>
  </sheetViews>
  <sheetFormatPr defaultRowHeight="15" x14ac:dyDescent="0.25"/>
  <cols>
    <col min="1" max="1" width="4" bestFit="1" customWidth="1"/>
    <col min="2" max="2" width="22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 x14ac:dyDescent="0.3">
      <c r="A1" s="82" t="s">
        <v>154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8" t="s">
        <v>155</v>
      </c>
      <c r="C3" s="33">
        <v>8</v>
      </c>
      <c r="D3" s="33">
        <v>7</v>
      </c>
      <c r="E3" s="33">
        <v>8</v>
      </c>
      <c r="F3" s="22">
        <v>30</v>
      </c>
      <c r="G3" s="23">
        <f>F3+E3+D3+C3</f>
        <v>53</v>
      </c>
      <c r="H3" s="41">
        <v>7</v>
      </c>
      <c r="I3" s="41">
        <v>7</v>
      </c>
      <c r="J3" s="41">
        <v>7</v>
      </c>
      <c r="K3" s="28">
        <v>25</v>
      </c>
      <c r="L3" s="23">
        <f>SUM(H3:K3)</f>
        <v>46</v>
      </c>
      <c r="M3" s="40">
        <v>8</v>
      </c>
      <c r="N3" s="40">
        <v>8</v>
      </c>
      <c r="O3" s="40">
        <v>6</v>
      </c>
      <c r="P3" s="40">
        <v>30</v>
      </c>
      <c r="Q3" s="23">
        <f>SUM(M3:P3)</f>
        <v>52</v>
      </c>
      <c r="R3" s="27">
        <f>C3+D3+E3+F3+L3+M3+N3+O3+P3</f>
        <v>151</v>
      </c>
    </row>
    <row r="4" spans="1:18" ht="16.5" thickBot="1" x14ac:dyDescent="0.3">
      <c r="A4" s="20">
        <v>2</v>
      </c>
      <c r="B4" s="7" t="s">
        <v>156</v>
      </c>
      <c r="C4" s="21">
        <v>6</v>
      </c>
      <c r="D4" s="21">
        <v>6</v>
      </c>
      <c r="E4" s="21">
        <v>6</v>
      </c>
      <c r="F4" s="25">
        <v>17</v>
      </c>
      <c r="G4" s="23">
        <f>F4+E4+D4+C4</f>
        <v>35</v>
      </c>
      <c r="H4" s="24">
        <v>6</v>
      </c>
      <c r="I4" s="24">
        <v>6</v>
      </c>
      <c r="J4" s="24">
        <v>6</v>
      </c>
      <c r="K4" s="25">
        <v>13</v>
      </c>
      <c r="L4" s="23">
        <f>SUM(H4:K4)</f>
        <v>31</v>
      </c>
      <c r="M4" s="40">
        <v>8</v>
      </c>
      <c r="N4" s="40">
        <v>8</v>
      </c>
      <c r="O4" s="40">
        <v>8</v>
      </c>
      <c r="P4" s="40">
        <v>20</v>
      </c>
      <c r="Q4" s="23">
        <f>SUM(M4:P4)</f>
        <v>44</v>
      </c>
      <c r="R4" s="27">
        <f>C4+D4+E4+F4+L4+M4+N4+O4+P4</f>
        <v>110</v>
      </c>
    </row>
    <row r="5" spans="1:18" ht="16.5" thickBot="1" x14ac:dyDescent="0.3">
      <c r="A5" s="20">
        <v>3</v>
      </c>
      <c r="B5" s="7" t="s">
        <v>161</v>
      </c>
      <c r="C5" s="21">
        <v>7</v>
      </c>
      <c r="D5" s="21">
        <v>7</v>
      </c>
      <c r="E5" s="21">
        <v>7</v>
      </c>
      <c r="F5" s="22">
        <v>20</v>
      </c>
      <c r="G5" s="23">
        <f>F5+E5+D5+C5</f>
        <v>41</v>
      </c>
      <c r="H5" s="33">
        <v>8</v>
      </c>
      <c r="I5" s="33">
        <v>8</v>
      </c>
      <c r="J5" s="33">
        <v>8</v>
      </c>
      <c r="K5" s="22">
        <v>11</v>
      </c>
      <c r="L5" s="23">
        <f>SUM(H5:K5)</f>
        <v>35</v>
      </c>
      <c r="M5" s="40">
        <v>5</v>
      </c>
      <c r="N5" s="40">
        <v>4</v>
      </c>
      <c r="O5" s="40">
        <v>7</v>
      </c>
      <c r="P5" s="40">
        <v>15</v>
      </c>
      <c r="Q5" s="23">
        <f>SUM(M5:P5)</f>
        <v>31</v>
      </c>
      <c r="R5" s="27">
        <f>C5+D5+E5+F5+L5+M5+N5+O5+P5</f>
        <v>107</v>
      </c>
    </row>
    <row r="6" spans="1:18" ht="16.5" thickBot="1" x14ac:dyDescent="0.3">
      <c r="A6" s="20">
        <v>4</v>
      </c>
      <c r="B6" s="4" t="s">
        <v>159</v>
      </c>
      <c r="C6" s="21">
        <v>7</v>
      </c>
      <c r="D6" s="21">
        <v>8</v>
      </c>
      <c r="E6" s="21">
        <v>7</v>
      </c>
      <c r="F6" s="22">
        <v>25</v>
      </c>
      <c r="G6" s="23">
        <f>F6+E6+D6+C6</f>
        <v>47</v>
      </c>
      <c r="H6" s="24">
        <v>8</v>
      </c>
      <c r="I6" s="24">
        <v>8</v>
      </c>
      <c r="J6" s="24">
        <v>8</v>
      </c>
      <c r="K6" s="25">
        <v>35</v>
      </c>
      <c r="L6" s="23">
        <f>SUM(H6:K6)</f>
        <v>59</v>
      </c>
      <c r="M6" s="40"/>
      <c r="N6" s="40"/>
      <c r="O6" s="40"/>
      <c r="P6" s="40"/>
      <c r="Q6" s="23">
        <f>SUM(M6:P6)</f>
        <v>0</v>
      </c>
      <c r="R6" s="27">
        <f>C6+D6+E6+F6+L6+M6+N6+O6+P6</f>
        <v>106</v>
      </c>
    </row>
    <row r="7" spans="1:18" ht="16.5" thickBot="1" x14ac:dyDescent="0.3">
      <c r="A7" s="20">
        <v>5</v>
      </c>
      <c r="B7" s="7" t="s">
        <v>157</v>
      </c>
      <c r="C7" s="21">
        <v>4</v>
      </c>
      <c r="D7" s="21">
        <v>5</v>
      </c>
      <c r="E7" s="21">
        <v>4</v>
      </c>
      <c r="F7" s="25">
        <v>10</v>
      </c>
      <c r="G7" s="23">
        <f>F7+E7+D7+C7</f>
        <v>23</v>
      </c>
      <c r="H7" s="31">
        <v>7</v>
      </c>
      <c r="I7" s="24">
        <v>5</v>
      </c>
      <c r="J7" s="24">
        <v>7</v>
      </c>
      <c r="K7" s="25">
        <v>20</v>
      </c>
      <c r="L7" s="23">
        <f>SUM(H7:K7)</f>
        <v>39</v>
      </c>
      <c r="M7" s="40">
        <v>6</v>
      </c>
      <c r="N7" s="40">
        <v>6</v>
      </c>
      <c r="O7" s="40">
        <v>5</v>
      </c>
      <c r="P7" s="40">
        <v>13</v>
      </c>
      <c r="Q7" s="23">
        <f>SUM(M7:P7)</f>
        <v>30</v>
      </c>
      <c r="R7" s="27">
        <f>C7+D7+E7+F7+L7+M7+N7+O7+P7</f>
        <v>92</v>
      </c>
    </row>
    <row r="8" spans="1:18" ht="16.5" thickBot="1" x14ac:dyDescent="0.3">
      <c r="A8" s="20">
        <v>6</v>
      </c>
      <c r="B8" s="7" t="s">
        <v>162</v>
      </c>
      <c r="C8" s="21">
        <v>6</v>
      </c>
      <c r="D8" s="21">
        <v>6</v>
      </c>
      <c r="E8" s="21">
        <v>6</v>
      </c>
      <c r="F8" s="28">
        <v>15</v>
      </c>
      <c r="G8" s="23">
        <f>F8+E8+D8+C8</f>
        <v>33</v>
      </c>
      <c r="H8" s="29">
        <v>5</v>
      </c>
      <c r="I8" s="29">
        <v>4</v>
      </c>
      <c r="J8" s="29">
        <v>4</v>
      </c>
      <c r="K8" s="25">
        <v>10</v>
      </c>
      <c r="L8" s="23">
        <f>SUM(H8:K8)</f>
        <v>23</v>
      </c>
      <c r="M8" s="40">
        <v>7</v>
      </c>
      <c r="N8" s="40">
        <v>7</v>
      </c>
      <c r="O8" s="40">
        <v>5</v>
      </c>
      <c r="P8" s="40">
        <v>17</v>
      </c>
      <c r="Q8" s="23">
        <f>SUM(M8:P8)</f>
        <v>36</v>
      </c>
      <c r="R8" s="27">
        <f>C8+D8+E8+F8+L8+M8+N8+O8+P8</f>
        <v>92</v>
      </c>
    </row>
    <row r="9" spans="1:18" ht="16.5" thickBot="1" x14ac:dyDescent="0.3">
      <c r="A9" s="20">
        <v>7</v>
      </c>
      <c r="B9" s="7" t="s">
        <v>158</v>
      </c>
      <c r="C9" s="21">
        <v>5</v>
      </c>
      <c r="D9" s="21">
        <v>4</v>
      </c>
      <c r="E9" s="21">
        <v>5</v>
      </c>
      <c r="F9" s="40">
        <v>13</v>
      </c>
      <c r="G9" s="23">
        <f>F9+E9+D9+C9</f>
        <v>27</v>
      </c>
      <c r="H9" s="30">
        <v>4</v>
      </c>
      <c r="I9" s="29">
        <v>5</v>
      </c>
      <c r="J9" s="29">
        <v>5</v>
      </c>
      <c r="K9" s="25">
        <v>30</v>
      </c>
      <c r="L9" s="23">
        <f>SUM(H9:K9)</f>
        <v>44</v>
      </c>
      <c r="M9" s="40">
        <v>4</v>
      </c>
      <c r="N9" s="40">
        <v>5</v>
      </c>
      <c r="O9" s="40">
        <v>4</v>
      </c>
      <c r="P9" s="40"/>
      <c r="Q9" s="23">
        <f>SUM(M9:P9)</f>
        <v>13</v>
      </c>
      <c r="R9" s="27">
        <f>C9+D9+E9+F9+L9+M9+N9+O9+P9</f>
        <v>84</v>
      </c>
    </row>
    <row r="10" spans="1:18" ht="16.5" thickBot="1" x14ac:dyDescent="0.3">
      <c r="A10" s="20">
        <v>8</v>
      </c>
      <c r="B10" s="7" t="s">
        <v>160</v>
      </c>
      <c r="C10" s="21">
        <v>5</v>
      </c>
      <c r="D10" s="21">
        <v>5</v>
      </c>
      <c r="E10" s="21">
        <v>5</v>
      </c>
      <c r="F10" s="28">
        <v>8</v>
      </c>
      <c r="G10" s="23">
        <f>F10+E10+D10+C10</f>
        <v>23</v>
      </c>
      <c r="H10" s="30">
        <v>5</v>
      </c>
      <c r="I10" s="29">
        <v>7</v>
      </c>
      <c r="J10" s="29">
        <v>4</v>
      </c>
      <c r="K10" s="25">
        <v>15</v>
      </c>
      <c r="L10" s="23">
        <f>SUM(H10:K10)</f>
        <v>31</v>
      </c>
      <c r="M10" s="40">
        <v>4</v>
      </c>
      <c r="N10" s="40">
        <v>4</v>
      </c>
      <c r="O10" s="40">
        <v>4</v>
      </c>
      <c r="P10" s="40">
        <v>8</v>
      </c>
      <c r="Q10" s="23">
        <f>SUM(M10:P10)</f>
        <v>20</v>
      </c>
      <c r="R10" s="27">
        <f>C10+D10+E10+F10+L10+M10+N10+O10+P10</f>
        <v>74</v>
      </c>
    </row>
    <row r="11" spans="1:18" ht="16.5" thickBot="1" x14ac:dyDescent="0.3">
      <c r="A11" s="20">
        <v>9</v>
      </c>
      <c r="B11" s="2" t="s">
        <v>163</v>
      </c>
      <c r="C11" s="21">
        <v>8</v>
      </c>
      <c r="D11" s="21">
        <v>8</v>
      </c>
      <c r="E11" s="21">
        <v>8</v>
      </c>
      <c r="F11" s="47">
        <v>35</v>
      </c>
      <c r="G11" s="23">
        <f>F11+E11+D11+C11</f>
        <v>59</v>
      </c>
      <c r="H11" s="48"/>
      <c r="I11" s="48"/>
      <c r="J11" s="48"/>
      <c r="K11" s="45"/>
      <c r="L11" s="23">
        <f>SUM(H11:K11)</f>
        <v>0</v>
      </c>
      <c r="M11" s="40"/>
      <c r="N11" s="40"/>
      <c r="O11" s="40"/>
      <c r="P11" s="40"/>
      <c r="Q11" s="23">
        <f>SUM(M11:P11)</f>
        <v>0</v>
      </c>
      <c r="R11" s="27">
        <f>C11+D11+E11+F11+L11+M11+N11+O11+P11</f>
        <v>59</v>
      </c>
    </row>
    <row r="12" spans="1:18" ht="16.5" thickBot="1" x14ac:dyDescent="0.3">
      <c r="A12" s="20">
        <v>10</v>
      </c>
      <c r="B12" s="68" t="s">
        <v>280</v>
      </c>
      <c r="C12" s="72"/>
      <c r="D12" s="72"/>
      <c r="E12" s="72"/>
      <c r="F12" s="73"/>
      <c r="G12" s="23">
        <f>F12+E12+D12+C12</f>
        <v>0</v>
      </c>
      <c r="H12" s="81"/>
      <c r="I12" s="72"/>
      <c r="J12" s="72"/>
      <c r="K12" s="73"/>
      <c r="L12" s="23">
        <f>SUM(H12:K12)</f>
        <v>0</v>
      </c>
      <c r="M12" s="47">
        <v>7</v>
      </c>
      <c r="N12" s="47">
        <v>7</v>
      </c>
      <c r="O12" s="47">
        <v>7</v>
      </c>
      <c r="P12" s="47">
        <v>35</v>
      </c>
      <c r="Q12" s="42">
        <f>SUM(M12:P12)</f>
        <v>56</v>
      </c>
      <c r="R12" s="27">
        <f>C12+D12+E12+F12+L12+M12+N12+O12+P12</f>
        <v>56</v>
      </c>
    </row>
    <row r="13" spans="1:18" ht="16.5" thickBot="1" x14ac:dyDescent="0.3">
      <c r="A13" s="20">
        <v>11</v>
      </c>
      <c r="B13" s="5" t="s">
        <v>281</v>
      </c>
      <c r="C13" s="70"/>
      <c r="D13" s="70"/>
      <c r="E13" s="70"/>
      <c r="F13" s="70"/>
      <c r="G13" s="23">
        <f>F13+E13+D13+C13</f>
        <v>0</v>
      </c>
      <c r="H13" s="70"/>
      <c r="I13" s="70"/>
      <c r="J13" s="70"/>
      <c r="K13" s="70"/>
      <c r="L13" s="23">
        <f>SUM(H13:K13)</f>
        <v>0</v>
      </c>
      <c r="M13" s="40">
        <v>6</v>
      </c>
      <c r="N13" s="40">
        <v>6</v>
      </c>
      <c r="O13" s="40">
        <v>8</v>
      </c>
      <c r="P13" s="40">
        <v>25</v>
      </c>
      <c r="Q13" s="75">
        <f>SUM(M13:P13)</f>
        <v>45</v>
      </c>
      <c r="R13" s="27">
        <f>C13+D13+E13+F13+L13+M13+N13+O13+P13</f>
        <v>45</v>
      </c>
    </row>
    <row r="14" spans="1:18" ht="16.5" thickBot="1" x14ac:dyDescent="0.3">
      <c r="A14" s="20">
        <v>12</v>
      </c>
      <c r="B14" s="5" t="s">
        <v>301</v>
      </c>
      <c r="C14" s="96"/>
      <c r="D14" s="96"/>
      <c r="E14" s="96"/>
      <c r="F14" s="96"/>
      <c r="G14" s="23">
        <f>F14+E14+D14+C14</f>
        <v>0</v>
      </c>
      <c r="H14" s="96"/>
      <c r="I14" s="96"/>
      <c r="J14" s="96"/>
      <c r="K14" s="96"/>
      <c r="L14" s="23">
        <f>SUM(H14:K14)</f>
        <v>0</v>
      </c>
      <c r="M14" s="40">
        <v>5</v>
      </c>
      <c r="N14" s="40">
        <v>5</v>
      </c>
      <c r="O14" s="40">
        <v>6</v>
      </c>
      <c r="P14" s="40">
        <v>11</v>
      </c>
      <c r="Q14" s="75">
        <f>SUM(M14:P14)</f>
        <v>27</v>
      </c>
      <c r="R14" s="27">
        <f>C14+D14+E14+F14+L14+M14+N14+O14+P14</f>
        <v>27</v>
      </c>
    </row>
    <row r="15" spans="1:18" ht="16.5" thickBot="1" x14ac:dyDescent="0.3">
      <c r="A15" s="20">
        <v>13</v>
      </c>
      <c r="B15" s="2" t="s">
        <v>221</v>
      </c>
      <c r="C15" s="21"/>
      <c r="D15" s="21"/>
      <c r="E15" s="21"/>
      <c r="F15" s="33"/>
      <c r="G15" s="23">
        <f>F15+E15+D15+C15</f>
        <v>0</v>
      </c>
      <c r="H15" s="24">
        <v>4</v>
      </c>
      <c r="I15" s="24">
        <v>4</v>
      </c>
      <c r="J15" s="24">
        <v>6</v>
      </c>
      <c r="K15" s="24">
        <v>8</v>
      </c>
      <c r="L15" s="23">
        <f>SUM(H15:K15)</f>
        <v>22</v>
      </c>
      <c r="M15" s="40"/>
      <c r="N15" s="40"/>
      <c r="O15" s="40"/>
      <c r="P15" s="40"/>
      <c r="Q15" s="75">
        <f>SUM(M15:P15)</f>
        <v>0</v>
      </c>
      <c r="R15" s="27">
        <f>C15+D15+E15+F15+L15+M15+N15+O15+P15</f>
        <v>22</v>
      </c>
    </row>
    <row r="16" spans="1:18" ht="15.75" x14ac:dyDescent="0.25">
      <c r="A16" s="96">
        <v>14</v>
      </c>
      <c r="B16" s="5" t="s">
        <v>282</v>
      </c>
      <c r="C16" s="70"/>
      <c r="D16" s="70"/>
      <c r="E16" s="70"/>
      <c r="F16" s="70"/>
      <c r="G16" s="23">
        <f>F16+E16+D16+C16</f>
        <v>0</v>
      </c>
      <c r="H16" s="70"/>
      <c r="I16" s="70"/>
      <c r="J16" s="70"/>
      <c r="K16" s="70"/>
      <c r="L16" s="23">
        <f>SUM(H16:K16)</f>
        <v>0</v>
      </c>
      <c r="M16" s="40">
        <v>3</v>
      </c>
      <c r="N16" s="40">
        <v>3</v>
      </c>
      <c r="O16" s="40">
        <v>3</v>
      </c>
      <c r="P16" s="40">
        <v>10</v>
      </c>
      <c r="Q16" s="75">
        <f>SUM(M16:P16)</f>
        <v>19</v>
      </c>
      <c r="R16" s="27">
        <f>C16+D16+E16+F16+L16+M16+N16+O16+P16</f>
        <v>19</v>
      </c>
    </row>
  </sheetData>
  <sortState ref="B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>
      <selection activeCell="Q17" sqref="Q17"/>
    </sheetView>
  </sheetViews>
  <sheetFormatPr defaultRowHeight="15" x14ac:dyDescent="0.25"/>
  <cols>
    <col min="1" max="1" width="3.42578125" bestFit="1" customWidth="1"/>
    <col min="2" max="2" width="23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22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20</v>
      </c>
      <c r="C3" s="21">
        <v>8</v>
      </c>
      <c r="D3" s="21">
        <v>8</v>
      </c>
      <c r="E3" s="21">
        <v>8</v>
      </c>
      <c r="F3" s="25">
        <v>35</v>
      </c>
      <c r="G3" s="23">
        <f t="shared" ref="G3:G11" si="0">F3+E3+D3+C3</f>
        <v>59</v>
      </c>
      <c r="H3" s="24">
        <v>7</v>
      </c>
      <c r="I3" s="24">
        <v>7</v>
      </c>
      <c r="J3" s="24">
        <v>7</v>
      </c>
      <c r="K3" s="25">
        <v>30</v>
      </c>
      <c r="L3" s="23">
        <f t="shared" ref="L3:L11" si="1">SUM(H3:K3)</f>
        <v>51</v>
      </c>
      <c r="M3" s="40">
        <v>8</v>
      </c>
      <c r="N3" s="40">
        <v>8</v>
      </c>
      <c r="O3" s="40">
        <v>8</v>
      </c>
      <c r="P3" s="40">
        <v>15</v>
      </c>
      <c r="Q3" s="23">
        <f t="shared" ref="Q3:Q11" si="2">SUM(M3:P3)</f>
        <v>39</v>
      </c>
      <c r="R3" s="27">
        <f t="shared" ref="R3:R11" si="3">C3+D3+E3+F3+L3+M3+N3+O3</f>
        <v>134</v>
      </c>
    </row>
    <row r="4" spans="1:18" ht="16.5" thickBot="1" x14ac:dyDescent="0.3">
      <c r="A4" s="20">
        <v>2</v>
      </c>
      <c r="B4" s="8" t="s">
        <v>19</v>
      </c>
      <c r="C4" s="33">
        <v>7</v>
      </c>
      <c r="D4" s="33">
        <v>7</v>
      </c>
      <c r="E4" s="33">
        <v>7</v>
      </c>
      <c r="F4" s="22">
        <v>30</v>
      </c>
      <c r="G4" s="23">
        <f t="shared" si="0"/>
        <v>51</v>
      </c>
      <c r="H4" s="41">
        <v>6</v>
      </c>
      <c r="I4" s="41">
        <v>6</v>
      </c>
      <c r="J4" s="41">
        <v>6</v>
      </c>
      <c r="K4" s="28">
        <v>25</v>
      </c>
      <c r="L4" s="23">
        <f t="shared" si="1"/>
        <v>43</v>
      </c>
      <c r="M4" s="40">
        <v>7</v>
      </c>
      <c r="N4" s="40">
        <v>7</v>
      </c>
      <c r="O4" s="40">
        <v>7</v>
      </c>
      <c r="P4" s="40">
        <v>30</v>
      </c>
      <c r="Q4" s="23">
        <f t="shared" si="2"/>
        <v>51</v>
      </c>
      <c r="R4" s="27">
        <f t="shared" si="3"/>
        <v>115</v>
      </c>
    </row>
    <row r="5" spans="1:18" ht="16.5" thickBot="1" x14ac:dyDescent="0.3">
      <c r="A5" s="20">
        <v>3</v>
      </c>
      <c r="B5" s="7" t="s">
        <v>21</v>
      </c>
      <c r="C5" s="21">
        <v>6</v>
      </c>
      <c r="D5" s="21">
        <v>6</v>
      </c>
      <c r="E5" s="21">
        <v>6</v>
      </c>
      <c r="F5" s="25">
        <v>25</v>
      </c>
      <c r="G5" s="23">
        <f t="shared" si="0"/>
        <v>43</v>
      </c>
      <c r="H5" s="24">
        <v>4</v>
      </c>
      <c r="I5" s="24">
        <v>4</v>
      </c>
      <c r="J5" s="24">
        <v>4</v>
      </c>
      <c r="K5" s="25">
        <v>17</v>
      </c>
      <c r="L5" s="23">
        <f t="shared" si="1"/>
        <v>29</v>
      </c>
      <c r="M5" s="40">
        <v>5</v>
      </c>
      <c r="N5" s="40">
        <v>5</v>
      </c>
      <c r="O5" s="40">
        <v>5</v>
      </c>
      <c r="P5" s="40">
        <v>10</v>
      </c>
      <c r="Q5" s="23">
        <f t="shared" si="2"/>
        <v>25</v>
      </c>
      <c r="R5" s="27">
        <f t="shared" si="3"/>
        <v>87</v>
      </c>
    </row>
    <row r="6" spans="1:18" ht="16.5" thickBot="1" x14ac:dyDescent="0.3">
      <c r="A6" s="24">
        <v>4</v>
      </c>
      <c r="B6" s="1" t="s">
        <v>169</v>
      </c>
      <c r="C6" s="21"/>
      <c r="D6" s="21"/>
      <c r="E6" s="21"/>
      <c r="F6" s="28"/>
      <c r="G6" s="23">
        <f t="shared" si="0"/>
        <v>0</v>
      </c>
      <c r="H6" s="29">
        <v>8</v>
      </c>
      <c r="I6" s="29">
        <v>8</v>
      </c>
      <c r="J6" s="29">
        <v>8</v>
      </c>
      <c r="K6" s="25">
        <v>35</v>
      </c>
      <c r="L6" s="23">
        <f t="shared" si="1"/>
        <v>59</v>
      </c>
      <c r="M6" s="40">
        <v>8</v>
      </c>
      <c r="N6" s="40">
        <v>8</v>
      </c>
      <c r="O6" s="40">
        <v>8</v>
      </c>
      <c r="P6" s="40">
        <v>35</v>
      </c>
      <c r="Q6" s="23">
        <f t="shared" si="2"/>
        <v>59</v>
      </c>
      <c r="R6" s="27">
        <f t="shared" si="3"/>
        <v>83</v>
      </c>
    </row>
    <row r="7" spans="1:18" ht="16.5" thickBot="1" x14ac:dyDescent="0.3">
      <c r="A7" s="40">
        <v>5</v>
      </c>
      <c r="B7" s="1" t="s">
        <v>170</v>
      </c>
      <c r="C7" s="21"/>
      <c r="D7" s="21"/>
      <c r="E7" s="21"/>
      <c r="F7" s="22"/>
      <c r="G7" s="23">
        <f t="shared" si="0"/>
        <v>0</v>
      </c>
      <c r="H7" s="31">
        <v>5</v>
      </c>
      <c r="I7" s="24">
        <v>5</v>
      </c>
      <c r="J7" s="24">
        <v>5</v>
      </c>
      <c r="K7" s="25">
        <v>20</v>
      </c>
      <c r="L7" s="23">
        <f t="shared" si="1"/>
        <v>35</v>
      </c>
      <c r="M7" s="40">
        <v>7</v>
      </c>
      <c r="N7" s="40">
        <v>7</v>
      </c>
      <c r="O7" s="40">
        <v>7</v>
      </c>
      <c r="P7" s="40">
        <v>25</v>
      </c>
      <c r="Q7" s="23">
        <f t="shared" si="2"/>
        <v>46</v>
      </c>
      <c r="R7" s="27">
        <f t="shared" si="3"/>
        <v>56</v>
      </c>
    </row>
    <row r="8" spans="1:18" ht="16.5" thickBot="1" x14ac:dyDescent="0.3">
      <c r="A8" s="40">
        <v>6</v>
      </c>
      <c r="B8" s="1" t="s">
        <v>171</v>
      </c>
      <c r="C8" s="21"/>
      <c r="D8" s="21"/>
      <c r="E8" s="21"/>
      <c r="F8" s="28"/>
      <c r="G8" s="23">
        <f t="shared" si="0"/>
        <v>0</v>
      </c>
      <c r="H8" s="29">
        <v>3</v>
      </c>
      <c r="I8" s="29">
        <v>3</v>
      </c>
      <c r="J8" s="29">
        <v>3</v>
      </c>
      <c r="K8" s="25">
        <v>15</v>
      </c>
      <c r="L8" s="23">
        <f t="shared" si="1"/>
        <v>24</v>
      </c>
      <c r="M8" s="40">
        <v>4</v>
      </c>
      <c r="N8" s="40">
        <v>4</v>
      </c>
      <c r="O8" s="40">
        <v>4</v>
      </c>
      <c r="P8" s="40">
        <v>8</v>
      </c>
      <c r="Q8" s="23">
        <f t="shared" si="2"/>
        <v>20</v>
      </c>
      <c r="R8" s="27">
        <f t="shared" si="3"/>
        <v>36</v>
      </c>
    </row>
    <row r="9" spans="1:18" ht="16.5" thickBot="1" x14ac:dyDescent="0.3">
      <c r="A9" s="40">
        <v>7</v>
      </c>
      <c r="B9" s="1" t="s">
        <v>226</v>
      </c>
      <c r="C9" s="21"/>
      <c r="D9" s="21"/>
      <c r="E9" s="21"/>
      <c r="F9" s="33"/>
      <c r="G9" s="23">
        <f t="shared" si="0"/>
        <v>0</v>
      </c>
      <c r="H9" s="32"/>
      <c r="I9" s="33"/>
      <c r="J9" s="33"/>
      <c r="K9" s="22"/>
      <c r="L9" s="23">
        <f t="shared" si="1"/>
        <v>0</v>
      </c>
      <c r="M9" s="40">
        <v>6</v>
      </c>
      <c r="N9" s="40">
        <v>6</v>
      </c>
      <c r="O9" s="40">
        <v>6</v>
      </c>
      <c r="P9" s="40">
        <v>17</v>
      </c>
      <c r="Q9" s="23">
        <f t="shared" si="2"/>
        <v>35</v>
      </c>
      <c r="R9" s="27">
        <f t="shared" si="3"/>
        <v>18</v>
      </c>
    </row>
    <row r="10" spans="1:18" ht="16.5" thickBot="1" x14ac:dyDescent="0.3">
      <c r="A10" s="40">
        <v>8</v>
      </c>
      <c r="B10" s="2" t="s">
        <v>228</v>
      </c>
      <c r="C10" s="21"/>
      <c r="D10" s="21"/>
      <c r="E10" s="21"/>
      <c r="F10" s="28"/>
      <c r="G10" s="23">
        <f t="shared" si="0"/>
        <v>0</v>
      </c>
      <c r="H10" s="30"/>
      <c r="I10" s="29"/>
      <c r="J10" s="29"/>
      <c r="K10" s="25"/>
      <c r="L10" s="23">
        <f t="shared" si="1"/>
        <v>0</v>
      </c>
      <c r="M10" s="40">
        <v>6</v>
      </c>
      <c r="N10" s="40">
        <v>6</v>
      </c>
      <c r="O10" s="40">
        <v>6</v>
      </c>
      <c r="P10" s="40">
        <v>20</v>
      </c>
      <c r="Q10" s="23">
        <f t="shared" si="2"/>
        <v>38</v>
      </c>
      <c r="R10" s="27">
        <f t="shared" si="3"/>
        <v>18</v>
      </c>
    </row>
    <row r="11" spans="1:18" ht="15.75" x14ac:dyDescent="0.25">
      <c r="A11" s="58">
        <v>9</v>
      </c>
      <c r="B11" s="2" t="s">
        <v>227</v>
      </c>
      <c r="C11" s="21"/>
      <c r="D11" s="21"/>
      <c r="E11" s="21"/>
      <c r="F11" s="40"/>
      <c r="G11" s="23">
        <f t="shared" si="0"/>
        <v>0</v>
      </c>
      <c r="H11" s="29"/>
      <c r="I11" s="29"/>
      <c r="J11" s="29"/>
      <c r="K11" s="25"/>
      <c r="L11" s="23">
        <f t="shared" si="1"/>
        <v>0</v>
      </c>
      <c r="M11" s="40">
        <v>5</v>
      </c>
      <c r="N11" s="40">
        <v>5</v>
      </c>
      <c r="O11" s="40">
        <v>5</v>
      </c>
      <c r="P11" s="40">
        <v>13</v>
      </c>
      <c r="Q11" s="23">
        <f t="shared" si="2"/>
        <v>28</v>
      </c>
      <c r="R11" s="27">
        <f t="shared" si="3"/>
        <v>15</v>
      </c>
    </row>
    <row r="12" spans="1:18" x14ac:dyDescent="0.25">
      <c r="A12" s="12"/>
      <c r="B12" s="51"/>
      <c r="C12" s="55"/>
      <c r="D12" s="55"/>
      <c r="E12" s="55"/>
      <c r="F12" s="56"/>
      <c r="G12" s="10"/>
      <c r="H12" s="12"/>
      <c r="I12" s="12"/>
      <c r="J12" s="12"/>
      <c r="K12" s="12"/>
      <c r="L12" s="10"/>
      <c r="M12" s="12"/>
      <c r="N12" s="12"/>
      <c r="O12" s="12"/>
      <c r="P12" s="12"/>
      <c r="Q12" s="10"/>
      <c r="R12" s="10"/>
    </row>
    <row r="13" spans="1:18" x14ac:dyDescent="0.25">
      <c r="A13" s="12"/>
      <c r="B13" s="52"/>
      <c r="C13" s="57"/>
      <c r="D13" s="56"/>
      <c r="E13" s="56"/>
      <c r="F13" s="56"/>
      <c r="G13" s="10"/>
      <c r="H13" s="56"/>
      <c r="I13" s="56"/>
      <c r="J13" s="56"/>
      <c r="K13" s="56"/>
      <c r="L13" s="10"/>
      <c r="M13" s="56"/>
      <c r="N13" s="56"/>
      <c r="O13" s="56"/>
      <c r="P13" s="56"/>
      <c r="Q13" s="10"/>
      <c r="R13" s="10"/>
    </row>
    <row r="14" spans="1:18" x14ac:dyDescent="0.25">
      <c r="A14" s="12"/>
      <c r="B14" s="51"/>
      <c r="C14" s="55"/>
      <c r="D14" s="55"/>
      <c r="E14" s="55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 x14ac:dyDescent="0.25">
      <c r="A15" s="12"/>
      <c r="B15" s="51"/>
      <c r="C15" s="55"/>
      <c r="D15" s="55"/>
      <c r="E15" s="55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 x14ac:dyDescent="0.25">
      <c r="A16" s="12"/>
      <c r="B16" s="51"/>
      <c r="C16" s="56"/>
      <c r="D16" s="56"/>
      <c r="E16" s="56"/>
      <c r="F16" s="56"/>
      <c r="G16" s="10"/>
      <c r="H16" s="56"/>
      <c r="I16" s="56"/>
      <c r="J16" s="56"/>
      <c r="K16" s="56"/>
      <c r="L16" s="10"/>
      <c r="M16" s="56"/>
      <c r="N16" s="56"/>
      <c r="O16" s="56"/>
      <c r="P16" s="56"/>
      <c r="Q16" s="10"/>
      <c r="R16" s="10"/>
    </row>
    <row r="17" spans="1:18" x14ac:dyDescent="0.25">
      <c r="A17" s="12"/>
      <c r="B17" s="51"/>
      <c r="C17" s="55"/>
      <c r="D17" s="55"/>
      <c r="E17" s="55"/>
      <c r="F17" s="56"/>
      <c r="G17" s="10"/>
      <c r="H17" s="53"/>
      <c r="I17" s="53"/>
      <c r="J17" s="53"/>
      <c r="K17" s="12"/>
      <c r="L17" s="10"/>
      <c r="M17" s="12"/>
      <c r="N17" s="12"/>
      <c r="O17" s="12"/>
      <c r="P17" s="12"/>
      <c r="Q17" s="10"/>
      <c r="R17" s="10"/>
    </row>
    <row r="18" spans="1:18" x14ac:dyDescent="0.25">
      <c r="A18" s="12"/>
      <c r="B18" s="52"/>
      <c r="C18" s="57"/>
      <c r="D18" s="56"/>
      <c r="E18" s="56"/>
      <c r="F18" s="56"/>
      <c r="G18" s="10"/>
      <c r="H18" s="56"/>
      <c r="I18" s="56"/>
      <c r="J18" s="56"/>
      <c r="K18" s="56"/>
      <c r="L18" s="10"/>
      <c r="M18" s="56"/>
      <c r="N18" s="56"/>
      <c r="O18" s="56"/>
      <c r="P18" s="56"/>
      <c r="Q18" s="10"/>
      <c r="R18" s="10"/>
    </row>
    <row r="19" spans="1:18" x14ac:dyDescent="0.25">
      <c r="A19" s="12"/>
      <c r="B19" s="52"/>
      <c r="C19" s="57"/>
      <c r="D19" s="56"/>
      <c r="E19" s="56"/>
      <c r="F19" s="56"/>
      <c r="G19" s="10"/>
      <c r="H19" s="56"/>
      <c r="I19" s="56"/>
      <c r="J19" s="56"/>
      <c r="K19" s="56"/>
      <c r="L19" s="10"/>
      <c r="M19" s="56"/>
      <c r="N19" s="56"/>
      <c r="O19" s="56"/>
      <c r="P19" s="56"/>
      <c r="Q19" s="10"/>
      <c r="R19" s="10"/>
    </row>
    <row r="20" spans="1:18" x14ac:dyDescent="0.25">
      <c r="A20" s="12"/>
      <c r="B20" s="51"/>
      <c r="C20" s="55"/>
      <c r="D20" s="55"/>
      <c r="E20" s="55"/>
      <c r="F20" s="12"/>
      <c r="G20" s="10"/>
      <c r="H20" s="53"/>
      <c r="I20" s="53"/>
      <c r="J20" s="53"/>
      <c r="K20" s="12"/>
      <c r="L20" s="10"/>
      <c r="M20" s="12"/>
      <c r="N20" s="12"/>
      <c r="O20" s="12"/>
      <c r="P20" s="12"/>
      <c r="Q20" s="10"/>
      <c r="R20" s="10"/>
    </row>
    <row r="21" spans="1:18" x14ac:dyDescent="0.25">
      <c r="A21" s="12"/>
      <c r="B21" s="51"/>
      <c r="C21" s="55"/>
      <c r="D21" s="55"/>
      <c r="E21" s="55"/>
      <c r="F21" s="56"/>
      <c r="G21" s="10"/>
      <c r="H21" s="56"/>
      <c r="I21" s="56"/>
      <c r="J21" s="56"/>
      <c r="K21" s="56"/>
      <c r="L21" s="10"/>
      <c r="M21" s="12"/>
      <c r="N21" s="12"/>
      <c r="O21" s="12"/>
      <c r="P21" s="12"/>
      <c r="Q21" s="10"/>
      <c r="R21" s="10"/>
    </row>
    <row r="22" spans="1:18" x14ac:dyDescent="0.25">
      <c r="A22" s="12"/>
      <c r="B22" s="52"/>
      <c r="C22" s="57"/>
      <c r="D22" s="56"/>
      <c r="E22" s="56"/>
      <c r="F22" s="56"/>
      <c r="G22" s="10"/>
      <c r="H22" s="56"/>
      <c r="I22" s="56"/>
      <c r="J22" s="56"/>
      <c r="K22" s="56"/>
      <c r="L22" s="10"/>
      <c r="M22" s="56"/>
      <c r="N22" s="56"/>
      <c r="O22" s="56"/>
      <c r="P22" s="56"/>
      <c r="Q22" s="10"/>
      <c r="R22" s="10"/>
    </row>
    <row r="23" spans="1:18" x14ac:dyDescent="0.25">
      <c r="A23" s="56"/>
      <c r="B23" s="54"/>
      <c r="C23" s="56"/>
      <c r="D23" s="56"/>
      <c r="E23" s="56"/>
      <c r="F23" s="56"/>
      <c r="G23" s="10"/>
      <c r="H23" s="53"/>
      <c r="I23" s="53"/>
      <c r="J23" s="53"/>
      <c r="K23" s="12"/>
      <c r="L23" s="10"/>
      <c r="M23" s="12"/>
      <c r="N23" s="12"/>
      <c r="O23" s="12"/>
      <c r="P23" s="12"/>
      <c r="Q23" s="10"/>
      <c r="R23" s="10"/>
    </row>
    <row r="24" spans="1:18" x14ac:dyDescent="0.25">
      <c r="A24" s="12"/>
      <c r="B24" s="52"/>
      <c r="C24" s="57"/>
      <c r="D24" s="56"/>
      <c r="E24" s="56"/>
      <c r="F24" s="56"/>
      <c r="G24" s="10"/>
      <c r="H24" s="56"/>
      <c r="I24" s="56"/>
      <c r="J24" s="56"/>
      <c r="K24" s="56"/>
      <c r="L24" s="10"/>
      <c r="M24" s="56"/>
      <c r="N24" s="56"/>
      <c r="O24" s="56"/>
      <c r="P24" s="56"/>
      <c r="Q24" s="10"/>
      <c r="R24" s="10"/>
    </row>
  </sheetData>
  <sortState ref="B4:R15">
    <sortCondition descending="1" ref="R15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P6" sqref="P6"/>
    </sheetView>
  </sheetViews>
  <sheetFormatPr defaultRowHeight="15" x14ac:dyDescent="0.25"/>
  <cols>
    <col min="1" max="1" width="4" bestFit="1" customWidth="1"/>
    <col min="2" max="2" width="26.8554687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23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28</v>
      </c>
      <c r="C3" s="21">
        <v>8</v>
      </c>
      <c r="D3" s="21">
        <v>8</v>
      </c>
      <c r="E3" s="21">
        <v>7</v>
      </c>
      <c r="F3" s="22">
        <v>35</v>
      </c>
      <c r="G3" s="23">
        <f t="shared" ref="G3:G12" si="0">F3+E3+D3+C3</f>
        <v>58</v>
      </c>
      <c r="H3" s="24">
        <v>8</v>
      </c>
      <c r="I3" s="24">
        <v>8</v>
      </c>
      <c r="J3" s="24">
        <v>8</v>
      </c>
      <c r="K3" s="25">
        <v>35</v>
      </c>
      <c r="L3" s="23">
        <f t="shared" ref="L3:L12" si="1">SUM(H3:K3)</f>
        <v>59</v>
      </c>
      <c r="M3" s="40">
        <v>6</v>
      </c>
      <c r="N3" s="40">
        <v>7</v>
      </c>
      <c r="O3" s="40">
        <v>6</v>
      </c>
      <c r="P3" s="40">
        <v>30</v>
      </c>
      <c r="Q3" s="23">
        <f t="shared" ref="Q3:Q12" si="2">SUM(M3:P3)</f>
        <v>49</v>
      </c>
      <c r="R3" s="27">
        <f t="shared" ref="R3:R12" si="3">C3+D3+E3+F3+L3+M3+N3+O3</f>
        <v>136</v>
      </c>
    </row>
    <row r="4" spans="1:18" ht="16.5" thickBot="1" x14ac:dyDescent="0.3">
      <c r="A4" s="26">
        <v>2</v>
      </c>
      <c r="B4" s="8" t="s">
        <v>24</v>
      </c>
      <c r="C4" s="33">
        <v>4</v>
      </c>
      <c r="D4" s="33">
        <v>5</v>
      </c>
      <c r="E4" s="33">
        <v>4</v>
      </c>
      <c r="F4" s="22">
        <v>17</v>
      </c>
      <c r="G4" s="23">
        <f t="shared" si="0"/>
        <v>30</v>
      </c>
      <c r="H4" s="41">
        <v>6</v>
      </c>
      <c r="I4" s="41">
        <v>5</v>
      </c>
      <c r="J4" s="41">
        <v>6</v>
      </c>
      <c r="K4" s="28">
        <v>25</v>
      </c>
      <c r="L4" s="23">
        <f t="shared" si="1"/>
        <v>42</v>
      </c>
      <c r="M4" s="40">
        <v>3</v>
      </c>
      <c r="N4" s="40">
        <v>3</v>
      </c>
      <c r="O4" s="40">
        <v>3</v>
      </c>
      <c r="P4" s="40">
        <v>15</v>
      </c>
      <c r="Q4" s="23">
        <f t="shared" si="2"/>
        <v>24</v>
      </c>
      <c r="R4" s="27">
        <f t="shared" si="3"/>
        <v>81</v>
      </c>
    </row>
    <row r="5" spans="1:18" ht="16.5" thickBot="1" x14ac:dyDescent="0.3">
      <c r="A5" s="20">
        <v>3</v>
      </c>
      <c r="B5" s="7" t="s">
        <v>25</v>
      </c>
      <c r="C5" s="21">
        <v>5</v>
      </c>
      <c r="D5" s="21">
        <v>4</v>
      </c>
      <c r="E5" s="21">
        <v>5</v>
      </c>
      <c r="F5" s="25">
        <v>20</v>
      </c>
      <c r="G5" s="23">
        <f t="shared" si="0"/>
        <v>34</v>
      </c>
      <c r="H5" s="24">
        <v>4</v>
      </c>
      <c r="I5" s="24">
        <v>6</v>
      </c>
      <c r="J5" s="24">
        <v>5</v>
      </c>
      <c r="K5" s="25">
        <v>20</v>
      </c>
      <c r="L5" s="23">
        <f t="shared" si="1"/>
        <v>35</v>
      </c>
      <c r="M5" s="40">
        <v>4</v>
      </c>
      <c r="N5" s="40">
        <v>4</v>
      </c>
      <c r="O5" s="40">
        <v>4</v>
      </c>
      <c r="P5" s="40">
        <v>17</v>
      </c>
      <c r="Q5" s="23">
        <f t="shared" si="2"/>
        <v>29</v>
      </c>
      <c r="R5" s="27">
        <f t="shared" si="3"/>
        <v>81</v>
      </c>
    </row>
    <row r="6" spans="1:18" ht="16.5" thickBot="1" x14ac:dyDescent="0.3">
      <c r="A6" s="20">
        <v>4</v>
      </c>
      <c r="B6" s="4" t="s">
        <v>172</v>
      </c>
      <c r="C6" s="21"/>
      <c r="D6" s="21"/>
      <c r="E6" s="21"/>
      <c r="F6" s="28"/>
      <c r="G6" s="23">
        <f t="shared" si="0"/>
        <v>0</v>
      </c>
      <c r="H6" s="29">
        <v>7</v>
      </c>
      <c r="I6" s="29">
        <v>7</v>
      </c>
      <c r="J6" s="29">
        <v>7</v>
      </c>
      <c r="K6" s="25">
        <v>30</v>
      </c>
      <c r="L6" s="23">
        <f t="shared" si="1"/>
        <v>51</v>
      </c>
      <c r="M6" s="40">
        <v>5</v>
      </c>
      <c r="N6" s="40">
        <v>6</v>
      </c>
      <c r="O6" s="40">
        <v>7</v>
      </c>
      <c r="P6" s="40">
        <v>25</v>
      </c>
      <c r="Q6" s="23">
        <f t="shared" si="2"/>
        <v>43</v>
      </c>
      <c r="R6" s="27">
        <f t="shared" si="3"/>
        <v>69</v>
      </c>
    </row>
    <row r="7" spans="1:18" ht="16.5" thickBot="1" x14ac:dyDescent="0.3">
      <c r="A7" s="26">
        <v>5</v>
      </c>
      <c r="B7" s="4" t="s">
        <v>26</v>
      </c>
      <c r="C7" s="21">
        <v>7</v>
      </c>
      <c r="D7" s="21">
        <v>6</v>
      </c>
      <c r="E7" s="21">
        <v>8</v>
      </c>
      <c r="F7" s="25">
        <v>30</v>
      </c>
      <c r="G7" s="23">
        <f t="shared" si="0"/>
        <v>51</v>
      </c>
      <c r="H7" s="31"/>
      <c r="I7" s="24"/>
      <c r="J7" s="24"/>
      <c r="K7" s="25"/>
      <c r="L7" s="23">
        <f t="shared" si="1"/>
        <v>0</v>
      </c>
      <c r="M7" s="40"/>
      <c r="N7" s="40"/>
      <c r="O7" s="40"/>
      <c r="P7" s="40"/>
      <c r="Q7" s="23">
        <f t="shared" si="2"/>
        <v>0</v>
      </c>
      <c r="R7" s="27">
        <f t="shared" si="3"/>
        <v>51</v>
      </c>
    </row>
    <row r="8" spans="1:18" ht="16.5" thickBot="1" x14ac:dyDescent="0.3">
      <c r="A8" s="20">
        <v>6</v>
      </c>
      <c r="B8" s="4" t="s">
        <v>27</v>
      </c>
      <c r="C8" s="21">
        <v>6</v>
      </c>
      <c r="D8" s="21">
        <v>7</v>
      </c>
      <c r="E8" s="21">
        <v>6</v>
      </c>
      <c r="F8" s="28">
        <v>25</v>
      </c>
      <c r="G8" s="23">
        <f t="shared" si="0"/>
        <v>44</v>
      </c>
      <c r="H8" s="29"/>
      <c r="I8" s="29"/>
      <c r="J8" s="29"/>
      <c r="K8" s="25"/>
      <c r="L8" s="23">
        <f t="shared" si="1"/>
        <v>0</v>
      </c>
      <c r="M8" s="40"/>
      <c r="N8" s="40"/>
      <c r="O8" s="40"/>
      <c r="P8" s="40"/>
      <c r="Q8" s="23">
        <f t="shared" si="2"/>
        <v>0</v>
      </c>
      <c r="R8" s="27">
        <f t="shared" si="3"/>
        <v>44</v>
      </c>
    </row>
    <row r="9" spans="1:18" ht="16.5" thickBot="1" x14ac:dyDescent="0.3">
      <c r="A9" s="20">
        <v>7</v>
      </c>
      <c r="B9" s="4" t="s">
        <v>173</v>
      </c>
      <c r="C9" s="21"/>
      <c r="D9" s="21"/>
      <c r="E9" s="21"/>
      <c r="F9" s="33"/>
      <c r="G9" s="23">
        <f t="shared" si="0"/>
        <v>0</v>
      </c>
      <c r="H9" s="32">
        <v>5</v>
      </c>
      <c r="I9" s="33">
        <v>4</v>
      </c>
      <c r="J9" s="33">
        <v>4</v>
      </c>
      <c r="K9" s="22">
        <v>17</v>
      </c>
      <c r="L9" s="23">
        <f t="shared" si="1"/>
        <v>30</v>
      </c>
      <c r="M9" s="40"/>
      <c r="N9" s="40"/>
      <c r="O9" s="40"/>
      <c r="P9" s="40"/>
      <c r="Q9" s="23">
        <f t="shared" si="2"/>
        <v>0</v>
      </c>
      <c r="R9" s="27">
        <f t="shared" si="3"/>
        <v>30</v>
      </c>
    </row>
    <row r="10" spans="1:18" ht="16.5" thickBot="1" x14ac:dyDescent="0.3">
      <c r="A10" s="26">
        <v>8</v>
      </c>
      <c r="B10" s="2" t="s">
        <v>230</v>
      </c>
      <c r="C10" s="21"/>
      <c r="D10" s="21"/>
      <c r="E10" s="21"/>
      <c r="F10" s="28"/>
      <c r="G10" s="23">
        <f t="shared" si="0"/>
        <v>0</v>
      </c>
      <c r="H10" s="30"/>
      <c r="I10" s="29"/>
      <c r="J10" s="29"/>
      <c r="K10" s="25"/>
      <c r="L10" s="23">
        <f t="shared" si="1"/>
        <v>0</v>
      </c>
      <c r="M10" s="40">
        <v>8</v>
      </c>
      <c r="N10" s="40">
        <v>8</v>
      </c>
      <c r="O10" s="40">
        <v>8</v>
      </c>
      <c r="P10" s="40">
        <v>35</v>
      </c>
      <c r="Q10" s="23">
        <f t="shared" si="2"/>
        <v>59</v>
      </c>
      <c r="R10" s="27">
        <f t="shared" si="3"/>
        <v>24</v>
      </c>
    </row>
    <row r="11" spans="1:18" ht="16.5" thickBot="1" x14ac:dyDescent="0.3">
      <c r="A11" s="20">
        <v>9</v>
      </c>
      <c r="B11" s="5" t="s">
        <v>229</v>
      </c>
      <c r="C11" s="21"/>
      <c r="D11" s="21"/>
      <c r="E11" s="21"/>
      <c r="F11" s="47"/>
      <c r="G11" s="23">
        <f t="shared" si="0"/>
        <v>0</v>
      </c>
      <c r="H11" s="48"/>
      <c r="I11" s="48"/>
      <c r="J11" s="48"/>
      <c r="K11" s="45"/>
      <c r="L11" s="23">
        <f t="shared" si="1"/>
        <v>0</v>
      </c>
      <c r="M11" s="40">
        <v>7</v>
      </c>
      <c r="N11" s="40">
        <v>5</v>
      </c>
      <c r="O11" s="40">
        <v>5</v>
      </c>
      <c r="P11" s="40">
        <v>20</v>
      </c>
      <c r="Q11" s="23">
        <f t="shared" si="2"/>
        <v>37</v>
      </c>
      <c r="R11" s="27">
        <f t="shared" si="3"/>
        <v>17</v>
      </c>
    </row>
    <row r="12" spans="1:18" ht="15.75" x14ac:dyDescent="0.25">
      <c r="A12" s="20">
        <v>10</v>
      </c>
      <c r="B12" s="2" t="s">
        <v>231</v>
      </c>
      <c r="C12" s="21"/>
      <c r="D12" s="21"/>
      <c r="E12" s="21"/>
      <c r="F12" s="22"/>
      <c r="G12" s="23">
        <f t="shared" si="0"/>
        <v>0</v>
      </c>
      <c r="H12" s="31"/>
      <c r="I12" s="24"/>
      <c r="J12" s="24"/>
      <c r="K12" s="25"/>
      <c r="L12" s="23">
        <f t="shared" si="1"/>
        <v>0</v>
      </c>
      <c r="M12" s="40">
        <v>2</v>
      </c>
      <c r="N12" s="40">
        <v>2</v>
      </c>
      <c r="O12" s="40">
        <v>2</v>
      </c>
      <c r="P12" s="40">
        <v>13</v>
      </c>
      <c r="Q12" s="23">
        <f t="shared" si="2"/>
        <v>19</v>
      </c>
      <c r="R12" s="27">
        <f t="shared" si="3"/>
        <v>6</v>
      </c>
    </row>
    <row r="13" spans="1:18" x14ac:dyDescent="0.25">
      <c r="A13" s="66"/>
      <c r="B13" s="52"/>
      <c r="C13" s="57"/>
      <c r="D13" s="56"/>
      <c r="E13" s="56"/>
      <c r="F13" s="56"/>
      <c r="G13" s="10"/>
      <c r="H13" s="56"/>
      <c r="I13" s="56"/>
      <c r="J13" s="56"/>
      <c r="K13" s="56"/>
      <c r="L13" s="10"/>
      <c r="M13" s="56"/>
      <c r="N13" s="56"/>
      <c r="O13" s="56"/>
      <c r="P13" s="56"/>
      <c r="Q13" s="10"/>
      <c r="R13" s="10"/>
    </row>
    <row r="14" spans="1:18" x14ac:dyDescent="0.25">
      <c r="A14" s="66"/>
      <c r="B14" s="51"/>
      <c r="C14" s="55"/>
      <c r="D14" s="55"/>
      <c r="E14" s="55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 x14ac:dyDescent="0.25">
      <c r="A15" s="66"/>
      <c r="B15" s="51"/>
      <c r="C15" s="55"/>
      <c r="D15" s="55"/>
      <c r="E15" s="55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 x14ac:dyDescent="0.25">
      <c r="A16" s="66"/>
      <c r="B16" s="51"/>
      <c r="C16" s="56"/>
      <c r="D16" s="56"/>
      <c r="E16" s="56"/>
      <c r="F16" s="56"/>
      <c r="G16" s="10"/>
      <c r="H16" s="56"/>
      <c r="I16" s="56"/>
      <c r="J16" s="56"/>
      <c r="K16" s="56"/>
      <c r="L16" s="10"/>
      <c r="M16" s="56"/>
      <c r="N16" s="56"/>
      <c r="O16" s="56"/>
      <c r="P16" s="56"/>
      <c r="Q16" s="10"/>
      <c r="R16" s="10"/>
    </row>
    <row r="17" spans="1:18" x14ac:dyDescent="0.25">
      <c r="A17" s="66"/>
      <c r="B17" s="51"/>
      <c r="C17" s="55"/>
      <c r="D17" s="55"/>
      <c r="E17" s="55"/>
      <c r="F17" s="56"/>
      <c r="G17" s="10"/>
      <c r="H17" s="53"/>
      <c r="I17" s="53"/>
      <c r="J17" s="53"/>
      <c r="K17" s="12"/>
      <c r="L17" s="10"/>
      <c r="M17" s="12"/>
      <c r="N17" s="12"/>
      <c r="O17" s="12"/>
      <c r="P17" s="12"/>
      <c r="Q17" s="10"/>
      <c r="R17" s="10"/>
    </row>
    <row r="18" spans="1:18" x14ac:dyDescent="0.25">
      <c r="A18" s="66"/>
      <c r="B18" s="52"/>
      <c r="C18" s="57"/>
      <c r="D18" s="56"/>
      <c r="E18" s="56"/>
      <c r="F18" s="56"/>
      <c r="G18" s="10"/>
      <c r="H18" s="56"/>
      <c r="I18" s="56"/>
      <c r="J18" s="56"/>
      <c r="K18" s="56"/>
      <c r="L18" s="10"/>
      <c r="M18" s="56"/>
      <c r="N18" s="56"/>
      <c r="O18" s="56"/>
      <c r="P18" s="56"/>
      <c r="Q18" s="10"/>
      <c r="R18" s="10"/>
    </row>
    <row r="19" spans="1:18" x14ac:dyDescent="0.25">
      <c r="A19" s="66"/>
      <c r="B19" s="52"/>
      <c r="C19" s="57"/>
      <c r="D19" s="56"/>
      <c r="E19" s="56"/>
      <c r="F19" s="56"/>
      <c r="G19" s="10"/>
      <c r="H19" s="56"/>
      <c r="I19" s="56"/>
      <c r="J19" s="56"/>
      <c r="K19" s="56"/>
      <c r="L19" s="10"/>
      <c r="M19" s="56"/>
      <c r="N19" s="56"/>
      <c r="O19" s="56"/>
      <c r="P19" s="56"/>
      <c r="Q19" s="10"/>
      <c r="R19" s="10"/>
    </row>
    <row r="20" spans="1:18" x14ac:dyDescent="0.25">
      <c r="A20" s="66"/>
      <c r="B20" s="51"/>
      <c r="C20" s="55"/>
      <c r="D20" s="55"/>
      <c r="E20" s="55"/>
      <c r="F20" s="12"/>
      <c r="G20" s="10"/>
      <c r="H20" s="53"/>
      <c r="I20" s="53"/>
      <c r="J20" s="53"/>
      <c r="K20" s="12"/>
      <c r="L20" s="10"/>
      <c r="M20" s="12"/>
      <c r="N20" s="12"/>
      <c r="O20" s="12"/>
      <c r="P20" s="12"/>
      <c r="Q20" s="10"/>
      <c r="R20" s="10"/>
    </row>
    <row r="21" spans="1:18" x14ac:dyDescent="0.25">
      <c r="A21" s="66"/>
      <c r="B21" s="51"/>
      <c r="C21" s="55"/>
      <c r="D21" s="55"/>
      <c r="E21" s="55"/>
      <c r="F21" s="56"/>
      <c r="G21" s="10"/>
      <c r="H21" s="56"/>
      <c r="I21" s="56"/>
      <c r="J21" s="56"/>
      <c r="K21" s="56"/>
      <c r="L21" s="10"/>
      <c r="M21" s="12"/>
      <c r="N21" s="12"/>
      <c r="O21" s="12"/>
      <c r="P21" s="12"/>
      <c r="Q21" s="10"/>
      <c r="R21" s="10"/>
    </row>
    <row r="22" spans="1:18" x14ac:dyDescent="0.25">
      <c r="A22" s="66"/>
      <c r="B22" s="52"/>
      <c r="C22" s="57"/>
      <c r="D22" s="56"/>
      <c r="E22" s="56"/>
      <c r="F22" s="56"/>
      <c r="G22" s="10"/>
      <c r="H22" s="56"/>
      <c r="I22" s="56"/>
      <c r="J22" s="56"/>
      <c r="K22" s="56"/>
      <c r="L22" s="10"/>
      <c r="M22" s="56"/>
      <c r="N22" s="56"/>
      <c r="O22" s="56"/>
      <c r="P22" s="56"/>
      <c r="Q22" s="10"/>
      <c r="R22" s="10"/>
    </row>
    <row r="23" spans="1:18" x14ac:dyDescent="0.25">
      <c r="A23" s="66"/>
      <c r="B23" s="54"/>
      <c r="C23" s="56"/>
      <c r="D23" s="56"/>
      <c r="E23" s="56"/>
      <c r="F23" s="56"/>
      <c r="G23" s="10"/>
      <c r="H23" s="53"/>
      <c r="I23" s="53"/>
      <c r="J23" s="53"/>
      <c r="K23" s="12"/>
      <c r="L23" s="10"/>
      <c r="M23" s="12"/>
      <c r="N23" s="12"/>
      <c r="O23" s="12"/>
      <c r="P23" s="12"/>
      <c r="Q23" s="10"/>
      <c r="R23" s="10"/>
    </row>
  </sheetData>
  <sortState ref="B3:R12">
    <sortCondition descending="1" ref="R12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N11" sqref="N11"/>
    </sheetView>
  </sheetViews>
  <sheetFormatPr defaultRowHeight="15" x14ac:dyDescent="0.25"/>
  <cols>
    <col min="1" max="1" width="3.42578125" bestFit="1" customWidth="1"/>
    <col min="2" max="2" width="23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29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8" t="s">
        <v>30</v>
      </c>
      <c r="C3" s="33">
        <v>6</v>
      </c>
      <c r="D3" s="33">
        <v>6</v>
      </c>
      <c r="E3" s="33">
        <v>6</v>
      </c>
      <c r="F3" s="22">
        <v>25</v>
      </c>
      <c r="G3" s="23">
        <f t="shared" ref="G3:G11" si="0">F3+E3+D3+C3</f>
        <v>43</v>
      </c>
      <c r="H3" s="41">
        <v>8</v>
      </c>
      <c r="I3" s="41">
        <v>8</v>
      </c>
      <c r="J3" s="41">
        <v>8</v>
      </c>
      <c r="K3" s="28">
        <v>35</v>
      </c>
      <c r="L3" s="23">
        <f t="shared" ref="L3:L11" si="1">SUM(H3:K3)</f>
        <v>59</v>
      </c>
      <c r="M3" s="40">
        <v>6</v>
      </c>
      <c r="N3" s="40">
        <v>7</v>
      </c>
      <c r="O3" s="40">
        <v>7</v>
      </c>
      <c r="P3" s="40">
        <v>30</v>
      </c>
      <c r="Q3" s="23">
        <f t="shared" ref="Q3:Q11" si="2">SUM(M3:P3)</f>
        <v>50</v>
      </c>
      <c r="R3" s="27">
        <f t="shared" ref="R3:R11" si="3">G3+L3+Q3</f>
        <v>152</v>
      </c>
    </row>
    <row r="4" spans="1:18" ht="16.5" thickBot="1" x14ac:dyDescent="0.3">
      <c r="A4" s="20">
        <v>2</v>
      </c>
      <c r="B4" s="7" t="s">
        <v>33</v>
      </c>
      <c r="C4" s="21">
        <v>8</v>
      </c>
      <c r="D4" s="21">
        <v>8</v>
      </c>
      <c r="E4" s="21">
        <v>8</v>
      </c>
      <c r="F4" s="28">
        <v>35</v>
      </c>
      <c r="G4" s="23">
        <f t="shared" si="0"/>
        <v>59</v>
      </c>
      <c r="H4" s="29">
        <v>7</v>
      </c>
      <c r="I4" s="29">
        <v>7</v>
      </c>
      <c r="J4" s="29">
        <v>7</v>
      </c>
      <c r="K4" s="25">
        <v>30</v>
      </c>
      <c r="L4" s="23">
        <f t="shared" si="1"/>
        <v>51</v>
      </c>
      <c r="M4" s="40">
        <v>3</v>
      </c>
      <c r="N4" s="40">
        <v>3</v>
      </c>
      <c r="O4" s="40">
        <v>2</v>
      </c>
      <c r="P4" s="40">
        <v>15</v>
      </c>
      <c r="Q4" s="23">
        <f t="shared" si="2"/>
        <v>23</v>
      </c>
      <c r="R4" s="27">
        <f t="shared" si="3"/>
        <v>133</v>
      </c>
    </row>
    <row r="5" spans="1:18" ht="16.5" thickBot="1" x14ac:dyDescent="0.3">
      <c r="A5" s="20">
        <v>3</v>
      </c>
      <c r="B5" s="7" t="s">
        <v>31</v>
      </c>
      <c r="C5" s="21">
        <v>7</v>
      </c>
      <c r="D5" s="21">
        <v>7</v>
      </c>
      <c r="E5" s="21">
        <v>5</v>
      </c>
      <c r="F5" s="25">
        <v>30</v>
      </c>
      <c r="G5" s="23">
        <f t="shared" si="0"/>
        <v>49</v>
      </c>
      <c r="H5" s="24">
        <v>6</v>
      </c>
      <c r="I5" s="24">
        <v>5</v>
      </c>
      <c r="J5" s="24">
        <v>5</v>
      </c>
      <c r="K5" s="25">
        <v>20</v>
      </c>
      <c r="L5" s="23">
        <f t="shared" si="1"/>
        <v>36</v>
      </c>
      <c r="M5" s="40">
        <v>2</v>
      </c>
      <c r="N5" s="40">
        <v>1</v>
      </c>
      <c r="O5" s="40">
        <v>1</v>
      </c>
      <c r="P5" s="40">
        <v>11</v>
      </c>
      <c r="Q5" s="23">
        <f t="shared" si="2"/>
        <v>15</v>
      </c>
      <c r="R5" s="27">
        <f t="shared" si="3"/>
        <v>100</v>
      </c>
    </row>
    <row r="6" spans="1:18" ht="16.5" thickBot="1" x14ac:dyDescent="0.3">
      <c r="A6" s="20">
        <v>4</v>
      </c>
      <c r="B6" s="7" t="s">
        <v>32</v>
      </c>
      <c r="C6" s="21">
        <v>5</v>
      </c>
      <c r="D6" s="21">
        <v>5</v>
      </c>
      <c r="E6" s="21">
        <v>7</v>
      </c>
      <c r="F6" s="25">
        <v>20</v>
      </c>
      <c r="G6" s="23">
        <f t="shared" si="0"/>
        <v>37</v>
      </c>
      <c r="H6" s="24">
        <v>5</v>
      </c>
      <c r="I6" s="24">
        <v>6</v>
      </c>
      <c r="J6" s="24">
        <v>6</v>
      </c>
      <c r="K6" s="25">
        <v>25</v>
      </c>
      <c r="L6" s="23">
        <f t="shared" si="1"/>
        <v>42</v>
      </c>
      <c r="M6" s="40">
        <v>1</v>
      </c>
      <c r="N6" s="40">
        <v>2</v>
      </c>
      <c r="O6" s="40">
        <v>3</v>
      </c>
      <c r="P6" s="40">
        <v>13</v>
      </c>
      <c r="Q6" s="23">
        <f t="shared" si="2"/>
        <v>19</v>
      </c>
      <c r="R6" s="27">
        <f t="shared" si="3"/>
        <v>98</v>
      </c>
    </row>
    <row r="7" spans="1:18" ht="16.5" thickBot="1" x14ac:dyDescent="0.3">
      <c r="A7" s="20">
        <v>5</v>
      </c>
      <c r="B7" s="2" t="s">
        <v>234</v>
      </c>
      <c r="C7" s="21"/>
      <c r="D7" s="21"/>
      <c r="E7" s="21"/>
      <c r="F7" s="28"/>
      <c r="G7" s="23">
        <f t="shared" si="0"/>
        <v>0</v>
      </c>
      <c r="H7" s="30"/>
      <c r="I7" s="29"/>
      <c r="J7" s="29"/>
      <c r="K7" s="25"/>
      <c r="L7" s="23">
        <f t="shared" si="1"/>
        <v>0</v>
      </c>
      <c r="M7" s="40">
        <v>8</v>
      </c>
      <c r="N7" s="40">
        <v>8</v>
      </c>
      <c r="O7" s="40">
        <v>8</v>
      </c>
      <c r="P7" s="40">
        <v>35</v>
      </c>
      <c r="Q7" s="23">
        <f t="shared" si="2"/>
        <v>59</v>
      </c>
      <c r="R7" s="27">
        <f t="shared" si="3"/>
        <v>59</v>
      </c>
    </row>
    <row r="8" spans="1:18" ht="16.5" thickBot="1" x14ac:dyDescent="0.3">
      <c r="A8" s="20">
        <v>6</v>
      </c>
      <c r="B8" s="4" t="s">
        <v>232</v>
      </c>
      <c r="C8" s="21"/>
      <c r="D8" s="21"/>
      <c r="E8" s="21"/>
      <c r="F8" s="22"/>
      <c r="G8" s="23">
        <f t="shared" si="0"/>
        <v>0</v>
      </c>
      <c r="H8" s="33"/>
      <c r="I8" s="33"/>
      <c r="J8" s="33"/>
      <c r="K8" s="22"/>
      <c r="L8" s="23">
        <f t="shared" si="1"/>
        <v>0</v>
      </c>
      <c r="M8" s="40">
        <v>7</v>
      </c>
      <c r="N8" s="40">
        <v>6</v>
      </c>
      <c r="O8" s="40">
        <v>6</v>
      </c>
      <c r="P8" s="40">
        <v>25</v>
      </c>
      <c r="Q8" s="23">
        <f t="shared" si="2"/>
        <v>44</v>
      </c>
      <c r="R8" s="27">
        <f t="shared" si="3"/>
        <v>44</v>
      </c>
    </row>
    <row r="9" spans="1:18" ht="16.5" thickBot="1" x14ac:dyDescent="0.3">
      <c r="A9" s="20">
        <v>7</v>
      </c>
      <c r="B9" s="5" t="s">
        <v>233</v>
      </c>
      <c r="C9" s="21"/>
      <c r="D9" s="21"/>
      <c r="E9" s="21"/>
      <c r="F9" s="40"/>
      <c r="G9" s="23">
        <f t="shared" si="0"/>
        <v>0</v>
      </c>
      <c r="H9" s="30"/>
      <c r="I9" s="29"/>
      <c r="J9" s="29"/>
      <c r="K9" s="25"/>
      <c r="L9" s="23">
        <f t="shared" si="1"/>
        <v>0</v>
      </c>
      <c r="M9" s="40">
        <v>5</v>
      </c>
      <c r="N9" s="40">
        <v>4</v>
      </c>
      <c r="O9" s="40">
        <v>5</v>
      </c>
      <c r="P9" s="40">
        <v>20</v>
      </c>
      <c r="Q9" s="23">
        <f t="shared" si="2"/>
        <v>34</v>
      </c>
      <c r="R9" s="27">
        <f t="shared" si="3"/>
        <v>34</v>
      </c>
    </row>
    <row r="10" spans="1:18" ht="16.5" thickBot="1" x14ac:dyDescent="0.3">
      <c r="A10" s="20">
        <v>8</v>
      </c>
      <c r="B10" s="4" t="s">
        <v>255</v>
      </c>
      <c r="C10" s="21"/>
      <c r="D10" s="21"/>
      <c r="E10" s="21"/>
      <c r="F10" s="28"/>
      <c r="G10" s="23">
        <f t="shared" si="0"/>
        <v>0</v>
      </c>
      <c r="H10" s="30"/>
      <c r="I10" s="29"/>
      <c r="J10" s="29"/>
      <c r="K10" s="25"/>
      <c r="L10" s="23">
        <f t="shared" si="1"/>
        <v>0</v>
      </c>
      <c r="M10" s="40">
        <v>4</v>
      </c>
      <c r="N10" s="40">
        <v>5</v>
      </c>
      <c r="O10" s="40">
        <v>4</v>
      </c>
      <c r="P10" s="40">
        <v>17</v>
      </c>
      <c r="Q10" s="23">
        <f t="shared" si="2"/>
        <v>30</v>
      </c>
      <c r="R10" s="27">
        <f t="shared" si="3"/>
        <v>30</v>
      </c>
    </row>
    <row r="11" spans="1:18" ht="15.75" x14ac:dyDescent="0.25">
      <c r="A11" s="20">
        <v>9</v>
      </c>
      <c r="B11" s="4" t="s">
        <v>174</v>
      </c>
      <c r="C11" s="21"/>
      <c r="D11" s="21"/>
      <c r="E11" s="21"/>
      <c r="F11" s="33"/>
      <c r="G11" s="23">
        <f t="shared" si="0"/>
        <v>0</v>
      </c>
      <c r="H11" s="24">
        <v>4</v>
      </c>
      <c r="I11" s="24">
        <v>4</v>
      </c>
      <c r="J11" s="24">
        <v>4</v>
      </c>
      <c r="K11" s="25">
        <v>17</v>
      </c>
      <c r="L11" s="23">
        <f t="shared" si="1"/>
        <v>29</v>
      </c>
      <c r="M11" s="40"/>
      <c r="N11" s="40"/>
      <c r="O11" s="40"/>
      <c r="P11" s="40"/>
      <c r="Q11" s="23">
        <f t="shared" si="2"/>
        <v>0</v>
      </c>
      <c r="R11" s="27">
        <f t="shared" si="3"/>
        <v>29</v>
      </c>
    </row>
    <row r="12" spans="1:18" x14ac:dyDescent="0.25">
      <c r="A12" s="66"/>
      <c r="B12" s="51"/>
      <c r="C12" s="55"/>
      <c r="D12" s="55"/>
      <c r="E12" s="55"/>
      <c r="F12" s="56"/>
      <c r="G12" s="10"/>
      <c r="H12" s="12"/>
      <c r="I12" s="12"/>
      <c r="J12" s="12"/>
      <c r="K12" s="12"/>
      <c r="L12" s="10"/>
      <c r="M12" s="12"/>
      <c r="N12" s="12"/>
      <c r="O12" s="12"/>
      <c r="P12" s="12"/>
      <c r="Q12" s="10"/>
      <c r="R12" s="10"/>
    </row>
    <row r="13" spans="1:18" x14ac:dyDescent="0.25">
      <c r="A13" s="66"/>
      <c r="B13" s="52"/>
      <c r="C13" s="57"/>
      <c r="D13" s="56"/>
      <c r="E13" s="56"/>
      <c r="F13" s="56"/>
      <c r="G13" s="10"/>
      <c r="H13" s="56"/>
      <c r="I13" s="56"/>
      <c r="J13" s="56"/>
      <c r="K13" s="56"/>
      <c r="L13" s="10"/>
      <c r="M13" s="56"/>
      <c r="N13" s="56"/>
      <c r="O13" s="56"/>
      <c r="P13" s="56"/>
      <c r="Q13" s="10"/>
      <c r="R13" s="10"/>
    </row>
    <row r="14" spans="1:18" x14ac:dyDescent="0.25">
      <c r="A14" s="66"/>
      <c r="B14" s="51"/>
      <c r="C14" s="55"/>
      <c r="D14" s="55"/>
      <c r="E14" s="55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 x14ac:dyDescent="0.25">
      <c r="A15" s="66"/>
      <c r="B15" s="51"/>
      <c r="C15" s="55"/>
      <c r="D15" s="55"/>
      <c r="E15" s="55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 x14ac:dyDescent="0.25">
      <c r="A16" s="66"/>
      <c r="B16" s="51"/>
      <c r="C16" s="56"/>
      <c r="D16" s="56"/>
      <c r="E16" s="56"/>
      <c r="F16" s="56"/>
      <c r="G16" s="10"/>
      <c r="H16" s="56"/>
      <c r="I16" s="56"/>
      <c r="J16" s="56"/>
      <c r="K16" s="56"/>
      <c r="L16" s="10"/>
      <c r="M16" s="56"/>
      <c r="N16" s="56"/>
      <c r="O16" s="56"/>
      <c r="P16" s="56"/>
      <c r="Q16" s="10"/>
      <c r="R16" s="10"/>
    </row>
    <row r="17" spans="1:18" x14ac:dyDescent="0.25">
      <c r="A17" s="66"/>
      <c r="B17" s="51"/>
      <c r="C17" s="55"/>
      <c r="D17" s="55"/>
      <c r="E17" s="55"/>
      <c r="F17" s="56"/>
      <c r="G17" s="10"/>
      <c r="H17" s="53"/>
      <c r="I17" s="53"/>
      <c r="J17" s="53"/>
      <c r="K17" s="12"/>
      <c r="L17" s="10"/>
      <c r="M17" s="12"/>
      <c r="N17" s="12"/>
      <c r="O17" s="12"/>
      <c r="P17" s="12"/>
      <c r="Q17" s="10"/>
      <c r="R17" s="10"/>
    </row>
    <row r="18" spans="1:18" x14ac:dyDescent="0.25">
      <c r="A18" s="66"/>
      <c r="B18" s="52"/>
      <c r="C18" s="57"/>
      <c r="D18" s="56"/>
      <c r="E18" s="56"/>
      <c r="F18" s="56"/>
      <c r="G18" s="10"/>
      <c r="H18" s="56"/>
      <c r="I18" s="56"/>
      <c r="J18" s="56"/>
      <c r="K18" s="56"/>
      <c r="L18" s="10"/>
      <c r="M18" s="56"/>
      <c r="N18" s="56"/>
      <c r="O18" s="56"/>
      <c r="P18" s="56"/>
      <c r="Q18" s="10"/>
      <c r="R18" s="10"/>
    </row>
    <row r="19" spans="1:18" x14ac:dyDescent="0.25">
      <c r="A19" s="66"/>
      <c r="B19" s="52"/>
      <c r="C19" s="57"/>
      <c r="D19" s="56"/>
      <c r="E19" s="56"/>
      <c r="F19" s="56"/>
      <c r="G19" s="10"/>
      <c r="H19" s="56"/>
      <c r="I19" s="56"/>
      <c r="J19" s="56"/>
      <c r="K19" s="56"/>
      <c r="L19" s="10"/>
      <c r="M19" s="56"/>
      <c r="N19" s="56"/>
      <c r="O19" s="56"/>
      <c r="P19" s="56"/>
      <c r="Q19" s="10"/>
      <c r="R19" s="10"/>
    </row>
    <row r="20" spans="1:18" x14ac:dyDescent="0.25">
      <c r="A20" s="66"/>
      <c r="B20" s="51"/>
      <c r="C20" s="55"/>
      <c r="D20" s="55"/>
      <c r="E20" s="55"/>
      <c r="F20" s="12"/>
      <c r="G20" s="10"/>
      <c r="H20" s="53"/>
      <c r="I20" s="53"/>
      <c r="J20" s="53"/>
      <c r="K20" s="12"/>
      <c r="L20" s="10"/>
      <c r="M20" s="12"/>
      <c r="N20" s="12"/>
      <c r="O20" s="12"/>
      <c r="P20" s="12"/>
      <c r="Q20" s="10"/>
      <c r="R20" s="10"/>
    </row>
    <row r="21" spans="1:18" x14ac:dyDescent="0.25">
      <c r="A21" s="66"/>
      <c r="B21" s="51"/>
      <c r="C21" s="55"/>
      <c r="D21" s="55"/>
      <c r="E21" s="55"/>
      <c r="F21" s="56"/>
      <c r="G21" s="10"/>
      <c r="H21" s="56"/>
      <c r="I21" s="56"/>
      <c r="J21" s="56"/>
      <c r="K21" s="56"/>
      <c r="L21" s="10"/>
      <c r="M21" s="12"/>
      <c r="N21" s="12"/>
      <c r="O21" s="12"/>
      <c r="P21" s="12"/>
      <c r="Q21" s="10"/>
      <c r="R21" s="10"/>
    </row>
    <row r="22" spans="1:18" x14ac:dyDescent="0.25">
      <c r="A22" s="66"/>
      <c r="B22" s="52"/>
      <c r="C22" s="57"/>
      <c r="D22" s="56"/>
      <c r="E22" s="56"/>
      <c r="F22" s="56"/>
      <c r="G22" s="10"/>
      <c r="H22" s="56"/>
      <c r="I22" s="56"/>
      <c r="J22" s="56"/>
      <c r="K22" s="56"/>
      <c r="L22" s="10"/>
      <c r="M22" s="56"/>
      <c r="N22" s="56"/>
      <c r="O22" s="56"/>
      <c r="P22" s="56"/>
      <c r="Q22" s="10"/>
      <c r="R22" s="10"/>
    </row>
    <row r="23" spans="1:18" x14ac:dyDescent="0.25">
      <c r="A23" s="66"/>
      <c r="B23" s="54"/>
      <c r="C23" s="56"/>
      <c r="D23" s="56"/>
      <c r="E23" s="56"/>
      <c r="F23" s="56"/>
      <c r="G23" s="10"/>
      <c r="H23" s="53"/>
      <c r="I23" s="53"/>
      <c r="J23" s="53"/>
      <c r="K23" s="12"/>
      <c r="L23" s="10"/>
      <c r="M23" s="12"/>
      <c r="N23" s="12"/>
      <c r="O23" s="12"/>
      <c r="P23" s="12"/>
      <c r="Q23" s="10"/>
      <c r="R23" s="10"/>
    </row>
  </sheetData>
  <sortState ref="B3:R11">
    <sortCondition descending="1" ref="R11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K17" sqref="K17"/>
    </sheetView>
  </sheetViews>
  <sheetFormatPr defaultRowHeight="15" x14ac:dyDescent="0.25"/>
  <cols>
    <col min="1" max="1" width="4" bestFit="1" customWidth="1"/>
    <col min="2" max="2" width="20.5703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37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4">
        <v>1</v>
      </c>
      <c r="B3" s="7" t="s">
        <v>35</v>
      </c>
      <c r="C3" s="85">
        <v>8</v>
      </c>
      <c r="D3" s="85">
        <v>8</v>
      </c>
      <c r="E3" s="85">
        <v>8</v>
      </c>
      <c r="F3" s="25">
        <v>35</v>
      </c>
      <c r="G3" s="23">
        <f t="shared" ref="G3:G12" si="0">F3+E3+D3+C3</f>
        <v>59</v>
      </c>
      <c r="H3" s="24">
        <v>7</v>
      </c>
      <c r="I3" s="24">
        <v>7</v>
      </c>
      <c r="J3" s="24">
        <v>6</v>
      </c>
      <c r="K3" s="25">
        <v>30</v>
      </c>
      <c r="L3" s="23">
        <f t="shared" ref="L3:L12" si="1">SUM(H3:K3)</f>
        <v>50</v>
      </c>
      <c r="M3" s="40">
        <v>6</v>
      </c>
      <c r="N3" s="40">
        <v>7</v>
      </c>
      <c r="O3" s="40">
        <v>6</v>
      </c>
      <c r="P3" s="40">
        <v>25</v>
      </c>
      <c r="Q3" s="23">
        <f t="shared" ref="Q3:Q12" si="2">SUM(M3:P3)</f>
        <v>44</v>
      </c>
      <c r="R3" s="27">
        <f t="shared" ref="R3:R12" si="3">C3+D3+E3+F3+L3+M3+N3+O3+P3</f>
        <v>153</v>
      </c>
    </row>
    <row r="4" spans="1:18" ht="16.5" thickBot="1" x14ac:dyDescent="0.3">
      <c r="A4" s="24">
        <v>2</v>
      </c>
      <c r="B4" s="4" t="s">
        <v>175</v>
      </c>
      <c r="C4" s="85"/>
      <c r="D4" s="85"/>
      <c r="E4" s="85"/>
      <c r="F4" s="28"/>
      <c r="G4" s="23">
        <f>F4+E4+D4+C4</f>
        <v>0</v>
      </c>
      <c r="H4" s="29">
        <v>8</v>
      </c>
      <c r="I4" s="29">
        <v>8</v>
      </c>
      <c r="J4" s="29">
        <v>8</v>
      </c>
      <c r="K4" s="25">
        <v>35</v>
      </c>
      <c r="L4" s="23">
        <f>SUM(H4:K4)</f>
        <v>59</v>
      </c>
      <c r="M4" s="40">
        <v>7</v>
      </c>
      <c r="N4" s="40">
        <v>8</v>
      </c>
      <c r="O4" s="40">
        <v>7</v>
      </c>
      <c r="P4" s="40">
        <v>20</v>
      </c>
      <c r="Q4" s="23">
        <f>SUM(M4:P4)</f>
        <v>42</v>
      </c>
      <c r="R4" s="27">
        <f>C4+D4+E4+F4+L4+M4+N4+O4+P4</f>
        <v>101</v>
      </c>
    </row>
    <row r="5" spans="1:18" ht="16.5" thickBot="1" x14ac:dyDescent="0.3">
      <c r="A5" s="24">
        <v>3</v>
      </c>
      <c r="B5" s="8" t="s">
        <v>34</v>
      </c>
      <c r="C5" s="33">
        <v>6</v>
      </c>
      <c r="D5" s="33">
        <v>6</v>
      </c>
      <c r="E5" s="33">
        <v>6</v>
      </c>
      <c r="F5" s="22">
        <v>20</v>
      </c>
      <c r="G5" s="23">
        <f>F5+E5+D5+C5</f>
        <v>38</v>
      </c>
      <c r="H5" s="41">
        <v>3</v>
      </c>
      <c r="I5" s="41">
        <v>3</v>
      </c>
      <c r="J5" s="41">
        <v>3</v>
      </c>
      <c r="K5" s="28">
        <v>15</v>
      </c>
      <c r="L5" s="23">
        <f>SUM(H5:K5)</f>
        <v>24</v>
      </c>
      <c r="M5" s="40">
        <v>5</v>
      </c>
      <c r="N5" s="40">
        <v>5</v>
      </c>
      <c r="O5" s="40">
        <v>6</v>
      </c>
      <c r="P5" s="40">
        <v>8</v>
      </c>
      <c r="Q5" s="23">
        <f>SUM(M5:P5)</f>
        <v>24</v>
      </c>
      <c r="R5" s="27">
        <f>C5+D5+E5+F5+L5+M5+N5+O5+P5</f>
        <v>86</v>
      </c>
    </row>
    <row r="6" spans="1:18" ht="16.5" thickBot="1" x14ac:dyDescent="0.3">
      <c r="A6" s="24">
        <v>4</v>
      </c>
      <c r="B6" s="4" t="s">
        <v>176</v>
      </c>
      <c r="C6" s="85"/>
      <c r="D6" s="85"/>
      <c r="E6" s="85"/>
      <c r="F6" s="22"/>
      <c r="G6" s="23">
        <f>F6+E6+D6+C6</f>
        <v>0</v>
      </c>
      <c r="H6" s="24">
        <v>5</v>
      </c>
      <c r="I6" s="24">
        <v>5</v>
      </c>
      <c r="J6" s="24">
        <v>7</v>
      </c>
      <c r="K6" s="25">
        <v>25</v>
      </c>
      <c r="L6" s="23">
        <f>SUM(H6:K6)</f>
        <v>42</v>
      </c>
      <c r="M6" s="40">
        <v>4</v>
      </c>
      <c r="N6" s="40">
        <v>5</v>
      </c>
      <c r="O6" s="40">
        <v>5</v>
      </c>
      <c r="P6" s="40">
        <v>17</v>
      </c>
      <c r="Q6" s="23">
        <f>SUM(M6:P6)</f>
        <v>31</v>
      </c>
      <c r="R6" s="27">
        <f>C6+D6+E6+F6+L6+M6+N6+O6+P6</f>
        <v>73</v>
      </c>
    </row>
    <row r="7" spans="1:18" ht="16.5" thickBot="1" x14ac:dyDescent="0.3">
      <c r="A7" s="24">
        <v>5</v>
      </c>
      <c r="B7" s="4" t="s">
        <v>177</v>
      </c>
      <c r="C7" s="85"/>
      <c r="D7" s="85"/>
      <c r="E7" s="85"/>
      <c r="F7" s="28"/>
      <c r="G7" s="23">
        <f>F7+E7+D7+C7</f>
        <v>0</v>
      </c>
      <c r="H7" s="30">
        <v>6</v>
      </c>
      <c r="I7" s="29">
        <v>6</v>
      </c>
      <c r="J7" s="29">
        <v>4</v>
      </c>
      <c r="K7" s="25">
        <v>20</v>
      </c>
      <c r="L7" s="23">
        <f>SUM(H7:K7)</f>
        <v>36</v>
      </c>
      <c r="M7" s="40">
        <v>7</v>
      </c>
      <c r="N7" s="40">
        <v>7</v>
      </c>
      <c r="O7" s="40">
        <v>5</v>
      </c>
      <c r="P7" s="40">
        <v>15</v>
      </c>
      <c r="Q7" s="23">
        <f>SUM(M7:P7)</f>
        <v>34</v>
      </c>
      <c r="R7" s="27">
        <f>C7+D7+E7+F7+L7+M7+N7+O7+P7</f>
        <v>70</v>
      </c>
    </row>
    <row r="8" spans="1:18" ht="16.5" thickBot="1" x14ac:dyDescent="0.3">
      <c r="A8" s="24">
        <v>6</v>
      </c>
      <c r="B8" s="4" t="s">
        <v>178</v>
      </c>
      <c r="C8" s="85"/>
      <c r="D8" s="85"/>
      <c r="E8" s="85"/>
      <c r="F8" s="22"/>
      <c r="G8" s="23">
        <f>F8+E8+D8+C8</f>
        <v>0</v>
      </c>
      <c r="H8" s="33">
        <v>4</v>
      </c>
      <c r="I8" s="33">
        <v>4</v>
      </c>
      <c r="J8" s="33">
        <v>5</v>
      </c>
      <c r="K8" s="22">
        <v>17</v>
      </c>
      <c r="L8" s="23">
        <f>SUM(H8:K8)</f>
        <v>30</v>
      </c>
      <c r="M8" s="40">
        <v>6</v>
      </c>
      <c r="N8" s="40">
        <v>6</v>
      </c>
      <c r="O8" s="40">
        <v>7</v>
      </c>
      <c r="P8" s="40">
        <v>13</v>
      </c>
      <c r="Q8" s="23">
        <f>SUM(M8:P8)</f>
        <v>32</v>
      </c>
      <c r="R8" s="27">
        <f>C8+D8+E8+F8+L8+M8+N8+O8+P8</f>
        <v>62</v>
      </c>
    </row>
    <row r="9" spans="1:18" ht="16.5" thickBot="1" x14ac:dyDescent="0.3">
      <c r="A9" s="24">
        <v>7</v>
      </c>
      <c r="B9" s="2" t="s">
        <v>235</v>
      </c>
      <c r="C9" s="85"/>
      <c r="D9" s="85"/>
      <c r="E9" s="85"/>
      <c r="F9" s="40"/>
      <c r="G9" s="23">
        <f>F9+E9+D9+C9</f>
        <v>0</v>
      </c>
      <c r="H9" s="30"/>
      <c r="I9" s="29"/>
      <c r="J9" s="29"/>
      <c r="K9" s="25"/>
      <c r="L9" s="23">
        <f>SUM(H9:K9)</f>
        <v>0</v>
      </c>
      <c r="M9" s="40">
        <v>8</v>
      </c>
      <c r="N9" s="40">
        <v>6</v>
      </c>
      <c r="O9" s="40">
        <v>8</v>
      </c>
      <c r="P9" s="40">
        <v>35</v>
      </c>
      <c r="Q9" s="23">
        <f>SUM(M9:P9)</f>
        <v>57</v>
      </c>
      <c r="R9" s="27">
        <f>C9+D9+E9+F9+L9+M9+N9+O9+P9</f>
        <v>57</v>
      </c>
    </row>
    <row r="10" spans="1:18" ht="16.5" thickBot="1" x14ac:dyDescent="0.3">
      <c r="A10" s="24">
        <v>8</v>
      </c>
      <c r="B10" s="2" t="s">
        <v>256</v>
      </c>
      <c r="C10" s="85"/>
      <c r="D10" s="85"/>
      <c r="E10" s="85"/>
      <c r="F10" s="22"/>
      <c r="G10" s="23">
        <f>F10+E10+D10+C10</f>
        <v>0</v>
      </c>
      <c r="H10" s="31"/>
      <c r="I10" s="24"/>
      <c r="J10" s="24"/>
      <c r="K10" s="25"/>
      <c r="L10" s="23">
        <f>SUM(H10:K10)</f>
        <v>0</v>
      </c>
      <c r="M10" s="40">
        <v>8</v>
      </c>
      <c r="N10" s="40">
        <v>8</v>
      </c>
      <c r="O10" s="40">
        <v>8</v>
      </c>
      <c r="P10" s="40">
        <v>30</v>
      </c>
      <c r="Q10" s="23">
        <f>SUM(M10:P10)</f>
        <v>54</v>
      </c>
      <c r="R10" s="27">
        <f>C10+D10+E10+F10+L10+M10+N10+O10+P10</f>
        <v>54</v>
      </c>
    </row>
    <row r="11" spans="1:18" ht="16.5" thickBot="1" x14ac:dyDescent="0.3">
      <c r="A11" s="24">
        <v>9</v>
      </c>
      <c r="B11" s="4" t="s">
        <v>36</v>
      </c>
      <c r="C11" s="85">
        <v>7</v>
      </c>
      <c r="D11" s="85">
        <v>7</v>
      </c>
      <c r="E11" s="85">
        <v>7</v>
      </c>
      <c r="F11" s="44">
        <v>25</v>
      </c>
      <c r="G11" s="23">
        <f>F11+E11+D11+C11</f>
        <v>46</v>
      </c>
      <c r="H11" s="44"/>
      <c r="I11" s="44"/>
      <c r="J11" s="44"/>
      <c r="K11" s="45"/>
      <c r="L11" s="23">
        <f>SUM(H11:K11)</f>
        <v>0</v>
      </c>
      <c r="M11" s="40"/>
      <c r="N11" s="40"/>
      <c r="O11" s="40"/>
      <c r="P11" s="40"/>
      <c r="Q11" s="23">
        <f>SUM(M11:P11)</f>
        <v>0</v>
      </c>
      <c r="R11" s="27">
        <f>C11+D11+E11+F11+L11+M11+N11+O11+P11</f>
        <v>46</v>
      </c>
    </row>
    <row r="12" spans="1:18" ht="15.75" x14ac:dyDescent="0.25">
      <c r="A12" s="24">
        <v>10</v>
      </c>
      <c r="B12" s="5" t="s">
        <v>179</v>
      </c>
      <c r="C12" s="85"/>
      <c r="D12" s="85"/>
      <c r="E12" s="85"/>
      <c r="F12" s="28"/>
      <c r="G12" s="23">
        <f>F12+E12+D12+C12</f>
        <v>0</v>
      </c>
      <c r="H12" s="30">
        <v>2</v>
      </c>
      <c r="I12" s="29">
        <v>2</v>
      </c>
      <c r="J12" s="29">
        <v>2</v>
      </c>
      <c r="K12" s="25">
        <v>13</v>
      </c>
      <c r="L12" s="23">
        <f>SUM(H12:K12)</f>
        <v>19</v>
      </c>
      <c r="M12" s="40">
        <v>5</v>
      </c>
      <c r="N12" s="40">
        <v>4</v>
      </c>
      <c r="O12" s="40">
        <v>4</v>
      </c>
      <c r="P12" s="40">
        <v>10</v>
      </c>
      <c r="Q12" s="23">
        <f>SUM(M12:P12)</f>
        <v>23</v>
      </c>
      <c r="R12" s="27">
        <f>C12+D12+E12+F12+L12+M12+N12+O12+P12</f>
        <v>42</v>
      </c>
    </row>
    <row r="13" spans="1:18" x14ac:dyDescent="0.25">
      <c r="A13" s="12"/>
      <c r="B13" s="52"/>
      <c r="C13" s="57"/>
      <c r="D13" s="56"/>
      <c r="E13" s="56"/>
      <c r="F13" s="56"/>
      <c r="G13" s="10"/>
      <c r="H13" s="56"/>
      <c r="I13" s="56"/>
      <c r="J13" s="56"/>
      <c r="K13" s="56"/>
      <c r="L13" s="10"/>
      <c r="M13" s="56"/>
      <c r="N13" s="56"/>
      <c r="O13" s="56"/>
      <c r="P13" s="56"/>
      <c r="Q13" s="10"/>
      <c r="R13" s="10"/>
    </row>
    <row r="14" spans="1:18" x14ac:dyDescent="0.25">
      <c r="A14" s="12"/>
      <c r="B14" s="51"/>
      <c r="C14" s="55"/>
      <c r="D14" s="55"/>
      <c r="E14" s="55"/>
      <c r="F14" s="12"/>
      <c r="G14" s="10"/>
      <c r="H14" s="12"/>
      <c r="I14" s="12"/>
      <c r="J14" s="12"/>
      <c r="K14" s="12"/>
      <c r="L14" s="10"/>
      <c r="M14" s="12"/>
      <c r="N14" s="12"/>
      <c r="O14" s="12"/>
      <c r="P14" s="12"/>
      <c r="Q14" s="10"/>
      <c r="R14" s="10"/>
    </row>
    <row r="15" spans="1:18" x14ac:dyDescent="0.25">
      <c r="A15" s="12"/>
      <c r="B15" s="51"/>
      <c r="C15" s="55"/>
      <c r="D15" s="55"/>
      <c r="E15" s="55"/>
      <c r="F15" s="12"/>
      <c r="G15" s="10"/>
      <c r="H15" s="12"/>
      <c r="I15" s="12"/>
      <c r="J15" s="12"/>
      <c r="K15" s="12"/>
      <c r="L15" s="10"/>
      <c r="M15" s="12"/>
      <c r="N15" s="12"/>
      <c r="O15" s="12"/>
      <c r="P15" s="12"/>
      <c r="Q15" s="10"/>
      <c r="R15" s="10"/>
    </row>
    <row r="16" spans="1:18" x14ac:dyDescent="0.25">
      <c r="A16" s="12"/>
      <c r="B16" s="51"/>
      <c r="C16" s="56"/>
      <c r="D16" s="56"/>
      <c r="E16" s="56"/>
      <c r="F16" s="56"/>
      <c r="G16" s="10"/>
      <c r="H16" s="56"/>
      <c r="I16" s="56"/>
      <c r="J16" s="56"/>
      <c r="K16" s="56"/>
      <c r="L16" s="10"/>
      <c r="M16" s="56"/>
      <c r="N16" s="56"/>
      <c r="O16" s="56"/>
      <c r="P16" s="56"/>
      <c r="Q16" s="10"/>
      <c r="R16" s="10"/>
    </row>
    <row r="17" spans="1:18" x14ac:dyDescent="0.25">
      <c r="A17" s="12"/>
      <c r="B17" s="51"/>
      <c r="C17" s="55"/>
      <c r="D17" s="55"/>
      <c r="E17" s="55"/>
      <c r="F17" s="56"/>
      <c r="G17" s="10"/>
      <c r="H17" s="53"/>
      <c r="I17" s="53"/>
      <c r="J17" s="53"/>
      <c r="K17" s="12"/>
      <c r="L17" s="10"/>
      <c r="M17" s="12"/>
      <c r="N17" s="12"/>
      <c r="O17" s="12"/>
      <c r="P17" s="12"/>
      <c r="Q17" s="10"/>
      <c r="R17" s="10"/>
    </row>
    <row r="18" spans="1:18" x14ac:dyDescent="0.25">
      <c r="A18" s="12"/>
      <c r="B18" s="52"/>
      <c r="C18" s="57"/>
      <c r="D18" s="56"/>
      <c r="E18" s="56"/>
      <c r="F18" s="56"/>
      <c r="G18" s="10"/>
      <c r="H18" s="56"/>
      <c r="I18" s="56"/>
      <c r="J18" s="56"/>
      <c r="K18" s="56"/>
      <c r="L18" s="10"/>
      <c r="M18" s="56"/>
      <c r="N18" s="56"/>
      <c r="O18" s="56"/>
      <c r="P18" s="56"/>
      <c r="Q18" s="10"/>
      <c r="R18" s="10"/>
    </row>
    <row r="19" spans="1:18" x14ac:dyDescent="0.25">
      <c r="A19" s="12"/>
      <c r="B19" s="52"/>
      <c r="C19" s="57"/>
      <c r="D19" s="56"/>
      <c r="E19" s="56"/>
      <c r="F19" s="56"/>
      <c r="G19" s="10"/>
      <c r="H19" s="56"/>
      <c r="I19" s="56"/>
      <c r="J19" s="56"/>
      <c r="K19" s="56"/>
      <c r="L19" s="10"/>
      <c r="M19" s="56"/>
      <c r="N19" s="56"/>
      <c r="O19" s="56"/>
      <c r="P19" s="56"/>
      <c r="Q19" s="10"/>
      <c r="R19" s="10"/>
    </row>
    <row r="20" spans="1:18" x14ac:dyDescent="0.25">
      <c r="A20" s="12"/>
      <c r="B20" s="51"/>
      <c r="C20" s="55"/>
      <c r="D20" s="55"/>
      <c r="E20" s="55"/>
      <c r="F20" s="12"/>
      <c r="G20" s="10"/>
      <c r="H20" s="53"/>
      <c r="I20" s="53"/>
      <c r="J20" s="53"/>
      <c r="K20" s="12"/>
      <c r="L20" s="10"/>
      <c r="M20" s="12"/>
      <c r="N20" s="12"/>
      <c r="O20" s="12"/>
      <c r="P20" s="12"/>
      <c r="Q20" s="10"/>
      <c r="R20" s="10"/>
    </row>
    <row r="21" spans="1:18" x14ac:dyDescent="0.25">
      <c r="A21" s="12"/>
      <c r="B21" s="51"/>
      <c r="C21" s="55"/>
      <c r="D21" s="55"/>
      <c r="E21" s="55"/>
      <c r="F21" s="56"/>
      <c r="G21" s="10"/>
      <c r="H21" s="56"/>
      <c r="I21" s="56"/>
      <c r="J21" s="56"/>
      <c r="K21" s="56"/>
      <c r="L21" s="10"/>
      <c r="M21" s="12"/>
      <c r="N21" s="12"/>
      <c r="O21" s="12"/>
      <c r="P21" s="12"/>
      <c r="Q21" s="10"/>
      <c r="R21" s="10"/>
    </row>
    <row r="22" spans="1:18" x14ac:dyDescent="0.25">
      <c r="A22" s="12"/>
      <c r="B22" s="52"/>
      <c r="C22" s="57"/>
      <c r="D22" s="56"/>
      <c r="E22" s="56"/>
      <c r="F22" s="56"/>
      <c r="G22" s="10"/>
      <c r="H22" s="56"/>
      <c r="I22" s="56"/>
      <c r="J22" s="56"/>
      <c r="K22" s="56"/>
      <c r="L22" s="10"/>
      <c r="M22" s="56"/>
      <c r="N22" s="56"/>
      <c r="O22" s="56"/>
      <c r="P22" s="56"/>
      <c r="Q22" s="10"/>
      <c r="R22" s="10"/>
    </row>
    <row r="23" spans="1:18" x14ac:dyDescent="0.25">
      <c r="A23" s="12"/>
      <c r="B23" s="54"/>
      <c r="C23" s="56"/>
      <c r="D23" s="56"/>
      <c r="E23" s="56"/>
      <c r="F23" s="56"/>
      <c r="G23" s="10"/>
      <c r="H23" s="53"/>
      <c r="I23" s="53"/>
      <c r="J23" s="53"/>
      <c r="K23" s="12"/>
      <c r="L23" s="10"/>
      <c r="M23" s="12"/>
      <c r="N23" s="12"/>
      <c r="O23" s="12"/>
      <c r="P23" s="12"/>
      <c r="Q23" s="10"/>
      <c r="R23" s="10"/>
    </row>
  </sheetData>
  <sortState ref="B4:R12">
    <sortCondition descending="1" ref="R12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G22" sqref="G22"/>
    </sheetView>
  </sheetViews>
  <sheetFormatPr defaultRowHeight="15" x14ac:dyDescent="0.25"/>
  <cols>
    <col min="1" max="1" width="4" bestFit="1" customWidth="1"/>
    <col min="2" max="2" width="25.285156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7" width="8" bestFit="1" customWidth="1"/>
    <col min="18" max="18" width="6.7109375" bestFit="1" customWidth="1"/>
  </cols>
  <sheetData>
    <row r="1" spans="1:18" ht="16.5" thickBot="1" x14ac:dyDescent="0.3">
      <c r="A1" s="82" t="s">
        <v>44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69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43</v>
      </c>
      <c r="C3" s="85">
        <v>8</v>
      </c>
      <c r="D3" s="85">
        <v>8</v>
      </c>
      <c r="E3" s="85">
        <v>8</v>
      </c>
      <c r="F3" s="28">
        <v>35</v>
      </c>
      <c r="G3" s="23">
        <f t="shared" ref="G3:G16" si="0">F3+E3+D3+C3</f>
        <v>59</v>
      </c>
      <c r="H3" s="29">
        <v>8</v>
      </c>
      <c r="I3" s="29">
        <v>8</v>
      </c>
      <c r="J3" s="29">
        <v>8</v>
      </c>
      <c r="K3" s="25">
        <v>35</v>
      </c>
      <c r="L3" s="23">
        <f t="shared" ref="L3:L16" si="1">SUM(H3:K3)</f>
        <v>59</v>
      </c>
      <c r="M3" s="40">
        <v>8</v>
      </c>
      <c r="N3" s="40">
        <v>8</v>
      </c>
      <c r="O3" s="40">
        <v>8</v>
      </c>
      <c r="P3" s="40">
        <v>35</v>
      </c>
      <c r="Q3" s="23">
        <f t="shared" ref="Q3:Q16" si="2">SUM(M3:P3)</f>
        <v>59</v>
      </c>
      <c r="R3" s="27">
        <f t="shared" ref="R3:R16" si="3">C3+D3+E3+F3+L3+M3+N3+O3+P3</f>
        <v>177</v>
      </c>
    </row>
    <row r="4" spans="1:18" ht="16.5" thickBot="1" x14ac:dyDescent="0.3">
      <c r="A4" s="20">
        <v>2</v>
      </c>
      <c r="B4" s="7" t="s">
        <v>40</v>
      </c>
      <c r="C4" s="85">
        <v>7</v>
      </c>
      <c r="D4" s="85">
        <v>7</v>
      </c>
      <c r="E4" s="85">
        <v>7</v>
      </c>
      <c r="F4" s="25">
        <v>30</v>
      </c>
      <c r="G4" s="23">
        <f t="shared" si="0"/>
        <v>51</v>
      </c>
      <c r="H4" s="24">
        <v>6</v>
      </c>
      <c r="I4" s="24">
        <v>7</v>
      </c>
      <c r="J4" s="24">
        <v>7</v>
      </c>
      <c r="K4" s="25">
        <v>30</v>
      </c>
      <c r="L4" s="23">
        <f t="shared" si="1"/>
        <v>50</v>
      </c>
      <c r="M4" s="40">
        <v>7</v>
      </c>
      <c r="N4" s="40">
        <v>7</v>
      </c>
      <c r="O4" s="40">
        <v>7</v>
      </c>
      <c r="P4" s="40">
        <v>25</v>
      </c>
      <c r="Q4" s="23">
        <f t="shared" si="2"/>
        <v>46</v>
      </c>
      <c r="R4" s="27">
        <f t="shared" si="3"/>
        <v>147</v>
      </c>
    </row>
    <row r="5" spans="1:18" ht="16.5" thickBot="1" x14ac:dyDescent="0.3">
      <c r="A5" s="20">
        <v>3</v>
      </c>
      <c r="B5" s="8" t="s">
        <v>38</v>
      </c>
      <c r="C5" s="33">
        <v>6</v>
      </c>
      <c r="D5" s="33">
        <v>6</v>
      </c>
      <c r="E5" s="33">
        <v>6</v>
      </c>
      <c r="F5" s="22">
        <v>25</v>
      </c>
      <c r="G5" s="23">
        <f t="shared" si="0"/>
        <v>43</v>
      </c>
      <c r="H5" s="41">
        <v>7</v>
      </c>
      <c r="I5" s="41">
        <v>6</v>
      </c>
      <c r="J5" s="41">
        <v>6</v>
      </c>
      <c r="K5" s="28">
        <v>25</v>
      </c>
      <c r="L5" s="23">
        <f t="shared" si="1"/>
        <v>44</v>
      </c>
      <c r="M5" s="40">
        <v>7</v>
      </c>
      <c r="N5" s="40">
        <v>7</v>
      </c>
      <c r="O5" s="40">
        <v>5</v>
      </c>
      <c r="P5" s="40">
        <v>17</v>
      </c>
      <c r="Q5" s="23">
        <f t="shared" si="2"/>
        <v>36</v>
      </c>
      <c r="R5" s="27">
        <f t="shared" si="3"/>
        <v>123</v>
      </c>
    </row>
    <row r="6" spans="1:18" ht="16.5" thickBot="1" x14ac:dyDescent="0.3">
      <c r="A6" s="26">
        <v>5</v>
      </c>
      <c r="B6" s="7" t="s">
        <v>42</v>
      </c>
      <c r="C6" s="85">
        <v>3</v>
      </c>
      <c r="D6" s="85">
        <v>4</v>
      </c>
      <c r="E6" s="85">
        <v>5</v>
      </c>
      <c r="F6" s="22">
        <v>17</v>
      </c>
      <c r="G6" s="23">
        <f t="shared" si="0"/>
        <v>29</v>
      </c>
      <c r="H6" s="24">
        <v>5</v>
      </c>
      <c r="I6" s="24">
        <v>4</v>
      </c>
      <c r="J6" s="24">
        <v>5</v>
      </c>
      <c r="K6" s="25">
        <v>20</v>
      </c>
      <c r="L6" s="23">
        <f t="shared" si="1"/>
        <v>34</v>
      </c>
      <c r="M6" s="40">
        <v>6</v>
      </c>
      <c r="N6" s="40">
        <v>6</v>
      </c>
      <c r="O6" s="40">
        <v>5</v>
      </c>
      <c r="P6" s="40">
        <v>11</v>
      </c>
      <c r="Q6" s="23">
        <f t="shared" si="2"/>
        <v>28</v>
      </c>
      <c r="R6" s="27">
        <f t="shared" si="3"/>
        <v>91</v>
      </c>
    </row>
    <row r="7" spans="1:18" ht="16.5" thickBot="1" x14ac:dyDescent="0.3">
      <c r="A7" s="20">
        <v>4</v>
      </c>
      <c r="B7" s="7" t="s">
        <v>41</v>
      </c>
      <c r="C7" s="85">
        <v>5</v>
      </c>
      <c r="D7" s="85">
        <v>5</v>
      </c>
      <c r="E7" s="85">
        <v>3</v>
      </c>
      <c r="F7" s="28">
        <v>20</v>
      </c>
      <c r="G7" s="23">
        <f t="shared" si="0"/>
        <v>33</v>
      </c>
      <c r="H7" s="30">
        <v>3</v>
      </c>
      <c r="I7" s="29">
        <v>5</v>
      </c>
      <c r="J7" s="29">
        <v>4</v>
      </c>
      <c r="K7" s="25">
        <v>17</v>
      </c>
      <c r="L7" s="23">
        <f t="shared" si="1"/>
        <v>29</v>
      </c>
      <c r="M7" s="40">
        <v>4</v>
      </c>
      <c r="N7" s="40">
        <v>3</v>
      </c>
      <c r="O7" s="40">
        <v>3</v>
      </c>
      <c r="P7" s="40">
        <v>8</v>
      </c>
      <c r="Q7" s="23">
        <f t="shared" si="2"/>
        <v>18</v>
      </c>
      <c r="R7" s="27">
        <f t="shared" si="3"/>
        <v>80</v>
      </c>
    </row>
    <row r="8" spans="1:18" ht="16.5" thickBot="1" x14ac:dyDescent="0.3">
      <c r="A8" s="26">
        <v>6</v>
      </c>
      <c r="B8" s="7" t="s">
        <v>39</v>
      </c>
      <c r="C8" s="85">
        <v>4</v>
      </c>
      <c r="D8" s="85">
        <v>3</v>
      </c>
      <c r="E8" s="85">
        <v>4</v>
      </c>
      <c r="F8" s="25">
        <v>15</v>
      </c>
      <c r="G8" s="23">
        <f t="shared" si="0"/>
        <v>26</v>
      </c>
      <c r="H8" s="24">
        <v>4</v>
      </c>
      <c r="I8" s="24">
        <v>3</v>
      </c>
      <c r="J8" s="24">
        <v>3</v>
      </c>
      <c r="K8" s="25">
        <v>15</v>
      </c>
      <c r="L8" s="23">
        <f t="shared" si="1"/>
        <v>25</v>
      </c>
      <c r="M8" s="40">
        <v>4</v>
      </c>
      <c r="N8" s="40">
        <v>3</v>
      </c>
      <c r="O8" s="40">
        <v>3</v>
      </c>
      <c r="P8" s="40">
        <v>5</v>
      </c>
      <c r="Q8" s="23">
        <f t="shared" si="2"/>
        <v>15</v>
      </c>
      <c r="R8" s="27">
        <f t="shared" si="3"/>
        <v>66</v>
      </c>
    </row>
    <row r="9" spans="1:18" ht="16.5" thickBot="1" x14ac:dyDescent="0.3">
      <c r="A9" s="26">
        <v>7</v>
      </c>
      <c r="B9" s="5" t="s">
        <v>236</v>
      </c>
      <c r="C9" s="85"/>
      <c r="D9" s="85"/>
      <c r="E9" s="85"/>
      <c r="F9" s="40"/>
      <c r="G9" s="23">
        <f t="shared" si="0"/>
        <v>0</v>
      </c>
      <c r="H9" s="30"/>
      <c r="I9" s="29"/>
      <c r="J9" s="29"/>
      <c r="K9" s="25"/>
      <c r="L9" s="23">
        <f t="shared" si="1"/>
        <v>0</v>
      </c>
      <c r="M9" s="40">
        <v>8</v>
      </c>
      <c r="N9" s="40">
        <v>8</v>
      </c>
      <c r="O9" s="40">
        <v>8</v>
      </c>
      <c r="P9" s="40">
        <v>30</v>
      </c>
      <c r="Q9" s="23">
        <f t="shared" si="2"/>
        <v>54</v>
      </c>
      <c r="R9" s="27">
        <f t="shared" si="3"/>
        <v>54</v>
      </c>
    </row>
    <row r="10" spans="1:18" ht="16.5" thickBot="1" x14ac:dyDescent="0.3">
      <c r="A10" s="26">
        <v>8</v>
      </c>
      <c r="B10" s="5" t="s">
        <v>240</v>
      </c>
      <c r="C10" s="86"/>
      <c r="D10" s="86"/>
      <c r="E10" s="86"/>
      <c r="F10" s="87"/>
      <c r="G10" s="23">
        <f t="shared" si="0"/>
        <v>0</v>
      </c>
      <c r="H10" s="88"/>
      <c r="I10" s="86"/>
      <c r="J10" s="86"/>
      <c r="K10" s="87"/>
      <c r="L10" s="23">
        <f t="shared" si="1"/>
        <v>0</v>
      </c>
      <c r="M10" s="40">
        <v>6</v>
      </c>
      <c r="N10" s="40">
        <v>5</v>
      </c>
      <c r="O10" s="40">
        <v>7</v>
      </c>
      <c r="P10" s="86">
        <v>20</v>
      </c>
      <c r="Q10" s="23">
        <f t="shared" si="2"/>
        <v>38</v>
      </c>
      <c r="R10" s="27">
        <f t="shared" si="3"/>
        <v>38</v>
      </c>
    </row>
    <row r="11" spans="1:18" ht="16.5" thickBot="1" x14ac:dyDescent="0.3">
      <c r="A11" s="71">
        <v>9</v>
      </c>
      <c r="B11" s="5" t="s">
        <v>241</v>
      </c>
      <c r="C11" s="86"/>
      <c r="D11" s="86"/>
      <c r="E11" s="86"/>
      <c r="F11" s="90"/>
      <c r="G11" s="23">
        <f t="shared" si="0"/>
        <v>0</v>
      </c>
      <c r="H11" s="90"/>
      <c r="I11" s="90"/>
      <c r="J11" s="90"/>
      <c r="K11" s="91"/>
      <c r="L11" s="23">
        <f t="shared" si="1"/>
        <v>0</v>
      </c>
      <c r="M11" s="40">
        <v>5</v>
      </c>
      <c r="N11" s="40">
        <v>6</v>
      </c>
      <c r="O11" s="40">
        <v>6</v>
      </c>
      <c r="P11" s="86">
        <v>15</v>
      </c>
      <c r="Q11" s="23">
        <f t="shared" si="2"/>
        <v>32</v>
      </c>
      <c r="R11" s="27">
        <f t="shared" si="3"/>
        <v>32</v>
      </c>
    </row>
    <row r="12" spans="1:18" ht="16.5" thickBot="1" x14ac:dyDescent="0.3">
      <c r="A12" s="26">
        <v>10</v>
      </c>
      <c r="B12" s="4" t="s">
        <v>180</v>
      </c>
      <c r="C12" s="85"/>
      <c r="D12" s="85"/>
      <c r="E12" s="85"/>
      <c r="F12" s="22"/>
      <c r="G12" s="23">
        <f t="shared" si="0"/>
        <v>0</v>
      </c>
      <c r="H12" s="32">
        <v>2</v>
      </c>
      <c r="I12" s="33">
        <v>2</v>
      </c>
      <c r="J12" s="33">
        <v>2</v>
      </c>
      <c r="K12" s="22">
        <v>13</v>
      </c>
      <c r="L12" s="23">
        <f t="shared" si="1"/>
        <v>19</v>
      </c>
      <c r="M12" s="40">
        <v>2</v>
      </c>
      <c r="N12" s="40">
        <v>2</v>
      </c>
      <c r="O12" s="40">
        <v>2</v>
      </c>
      <c r="P12" s="40">
        <v>4</v>
      </c>
      <c r="Q12" s="23">
        <f t="shared" si="2"/>
        <v>10</v>
      </c>
      <c r="R12" s="27">
        <f t="shared" si="3"/>
        <v>29</v>
      </c>
    </row>
    <row r="13" spans="1:18" ht="16.5" thickBot="1" x14ac:dyDescent="0.3">
      <c r="A13" s="86">
        <v>11</v>
      </c>
      <c r="B13" s="2" t="s">
        <v>237</v>
      </c>
      <c r="C13" s="85"/>
      <c r="D13" s="85"/>
      <c r="E13" s="85"/>
      <c r="F13" s="40"/>
      <c r="G13" s="23">
        <f t="shared" si="0"/>
        <v>0</v>
      </c>
      <c r="H13" s="29"/>
      <c r="I13" s="29"/>
      <c r="J13" s="29"/>
      <c r="K13" s="24"/>
      <c r="L13" s="23">
        <f t="shared" si="1"/>
        <v>0</v>
      </c>
      <c r="M13" s="40">
        <v>5</v>
      </c>
      <c r="N13" s="40">
        <v>5</v>
      </c>
      <c r="O13" s="40">
        <v>6</v>
      </c>
      <c r="P13" s="40">
        <v>13</v>
      </c>
      <c r="Q13" s="23">
        <f t="shared" si="2"/>
        <v>29</v>
      </c>
      <c r="R13" s="27">
        <f t="shared" si="3"/>
        <v>29</v>
      </c>
    </row>
    <row r="14" spans="1:18" ht="16.5" thickBot="1" x14ac:dyDescent="0.3">
      <c r="A14" s="86">
        <v>12</v>
      </c>
      <c r="B14" s="5" t="s">
        <v>242</v>
      </c>
      <c r="C14" s="86"/>
      <c r="D14" s="86"/>
      <c r="E14" s="86"/>
      <c r="F14" s="86"/>
      <c r="G14" s="23">
        <f t="shared" si="0"/>
        <v>0</v>
      </c>
      <c r="H14" s="86"/>
      <c r="I14" s="86"/>
      <c r="J14" s="86"/>
      <c r="K14" s="86"/>
      <c r="L14" s="23">
        <f t="shared" si="1"/>
        <v>0</v>
      </c>
      <c r="M14" s="40">
        <v>3</v>
      </c>
      <c r="N14" s="40">
        <v>4</v>
      </c>
      <c r="O14" s="40">
        <v>4</v>
      </c>
      <c r="P14" s="86">
        <v>10</v>
      </c>
      <c r="Q14" s="23">
        <f t="shared" si="2"/>
        <v>21</v>
      </c>
      <c r="R14" s="27">
        <f t="shared" si="3"/>
        <v>21</v>
      </c>
    </row>
    <row r="15" spans="1:18" ht="16.5" thickBot="1" x14ac:dyDescent="0.3">
      <c r="A15" s="86">
        <v>13</v>
      </c>
      <c r="B15" s="2" t="s">
        <v>238</v>
      </c>
      <c r="C15" s="85"/>
      <c r="D15" s="85"/>
      <c r="E15" s="85"/>
      <c r="F15" s="33"/>
      <c r="G15" s="23">
        <f t="shared" si="0"/>
        <v>0</v>
      </c>
      <c r="H15" s="24"/>
      <c r="I15" s="24"/>
      <c r="J15" s="24"/>
      <c r="K15" s="24"/>
      <c r="L15" s="23">
        <f t="shared" si="1"/>
        <v>0</v>
      </c>
      <c r="M15" s="40">
        <v>3</v>
      </c>
      <c r="N15" s="40">
        <v>4</v>
      </c>
      <c r="O15" s="40">
        <v>4</v>
      </c>
      <c r="P15" s="40">
        <v>6</v>
      </c>
      <c r="Q15" s="23">
        <f t="shared" si="2"/>
        <v>17</v>
      </c>
      <c r="R15" s="27">
        <f t="shared" si="3"/>
        <v>17</v>
      </c>
    </row>
    <row r="16" spans="1:18" ht="15.75" x14ac:dyDescent="0.25">
      <c r="A16" s="86">
        <v>14</v>
      </c>
      <c r="B16" s="5" t="s">
        <v>239</v>
      </c>
      <c r="C16" s="86"/>
      <c r="D16" s="86"/>
      <c r="E16" s="86"/>
      <c r="F16" s="86"/>
      <c r="G16" s="23">
        <f t="shared" si="0"/>
        <v>0</v>
      </c>
      <c r="H16" s="86"/>
      <c r="I16" s="86"/>
      <c r="J16" s="86"/>
      <c r="K16" s="86"/>
      <c r="L16" s="23">
        <f t="shared" si="1"/>
        <v>0</v>
      </c>
      <c r="M16" s="40">
        <v>2</v>
      </c>
      <c r="N16" s="40">
        <v>2</v>
      </c>
      <c r="O16" s="40">
        <v>2</v>
      </c>
      <c r="P16" s="86"/>
      <c r="Q16" s="23">
        <f t="shared" si="2"/>
        <v>6</v>
      </c>
      <c r="R16" s="27">
        <f t="shared" si="3"/>
        <v>6</v>
      </c>
    </row>
  </sheetData>
  <sortState ref="B3:R16">
    <sortCondition descending="1" ref="R16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K22" sqref="H6:K22"/>
    </sheetView>
  </sheetViews>
  <sheetFormatPr defaultRowHeight="15" x14ac:dyDescent="0.25"/>
  <cols>
    <col min="1" max="1" width="4" bestFit="1" customWidth="1"/>
    <col min="2" max="2" width="24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 x14ac:dyDescent="0.3">
      <c r="A1" s="82" t="s">
        <v>52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49</v>
      </c>
      <c r="C3" s="85">
        <v>8</v>
      </c>
      <c r="D3" s="85">
        <v>8</v>
      </c>
      <c r="E3" s="85">
        <v>8</v>
      </c>
      <c r="F3" s="22">
        <v>35</v>
      </c>
      <c r="G3" s="23">
        <f t="shared" ref="G3:G22" si="0">F3+E3+D3+C3</f>
        <v>59</v>
      </c>
      <c r="H3" s="24">
        <v>1</v>
      </c>
      <c r="I3" s="24">
        <v>8</v>
      </c>
      <c r="J3" s="24">
        <v>8</v>
      </c>
      <c r="K3" s="25">
        <v>25</v>
      </c>
      <c r="L3" s="23">
        <f t="shared" ref="L3:L22" si="1">SUM(H3:K3)</f>
        <v>42</v>
      </c>
      <c r="M3" s="40">
        <v>8</v>
      </c>
      <c r="N3" s="40">
        <v>8</v>
      </c>
      <c r="O3" s="40">
        <v>8</v>
      </c>
      <c r="P3" s="40">
        <v>30</v>
      </c>
      <c r="Q3" s="23">
        <f t="shared" ref="Q3:Q22" si="2">SUM(M3:P3)</f>
        <v>54</v>
      </c>
      <c r="R3" s="27">
        <f t="shared" ref="R3:R22" si="3">C3+D3+E3+F3+L3+M3+N3+O3+P3</f>
        <v>155</v>
      </c>
    </row>
    <row r="4" spans="1:18" ht="16.5" thickBot="1" x14ac:dyDescent="0.3">
      <c r="A4" s="20">
        <v>2</v>
      </c>
      <c r="B4" s="7" t="s">
        <v>47</v>
      </c>
      <c r="C4" s="85">
        <v>7</v>
      </c>
      <c r="D4" s="85">
        <v>5</v>
      </c>
      <c r="E4" s="85">
        <v>6</v>
      </c>
      <c r="F4" s="25">
        <v>25</v>
      </c>
      <c r="G4" s="23">
        <f t="shared" si="0"/>
        <v>43</v>
      </c>
      <c r="H4" s="24">
        <v>8</v>
      </c>
      <c r="I4" s="24">
        <v>7</v>
      </c>
      <c r="J4" s="24">
        <v>7</v>
      </c>
      <c r="K4" s="25">
        <v>35</v>
      </c>
      <c r="L4" s="23">
        <f t="shared" si="1"/>
        <v>57</v>
      </c>
      <c r="M4" s="40">
        <v>7</v>
      </c>
      <c r="N4" s="40">
        <v>6</v>
      </c>
      <c r="O4" s="40">
        <v>8</v>
      </c>
      <c r="P4" s="40">
        <v>20</v>
      </c>
      <c r="Q4" s="23">
        <f t="shared" si="2"/>
        <v>41</v>
      </c>
      <c r="R4" s="27">
        <f t="shared" si="3"/>
        <v>141</v>
      </c>
    </row>
    <row r="5" spans="1:18" ht="16.5" thickBot="1" x14ac:dyDescent="0.3">
      <c r="A5" s="20">
        <v>3</v>
      </c>
      <c r="B5" s="8" t="s">
        <v>45</v>
      </c>
      <c r="C5" s="33">
        <v>5</v>
      </c>
      <c r="D5" s="33">
        <v>7</v>
      </c>
      <c r="E5" s="33">
        <v>5</v>
      </c>
      <c r="F5" s="22">
        <v>20</v>
      </c>
      <c r="G5" s="23">
        <f t="shared" si="0"/>
        <v>37</v>
      </c>
      <c r="H5" s="41">
        <v>2</v>
      </c>
      <c r="I5" s="41">
        <v>5</v>
      </c>
      <c r="J5" s="41">
        <v>6</v>
      </c>
      <c r="K5" s="28">
        <v>20</v>
      </c>
      <c r="L5" s="23">
        <f t="shared" si="1"/>
        <v>33</v>
      </c>
      <c r="M5" s="40">
        <v>4</v>
      </c>
      <c r="N5" s="40">
        <v>4</v>
      </c>
      <c r="O5" s="40">
        <v>5</v>
      </c>
      <c r="P5" s="40">
        <v>15</v>
      </c>
      <c r="Q5" s="23">
        <f t="shared" si="2"/>
        <v>28</v>
      </c>
      <c r="R5" s="27">
        <f t="shared" si="3"/>
        <v>98</v>
      </c>
    </row>
    <row r="6" spans="1:18" ht="16.5" thickBot="1" x14ac:dyDescent="0.3">
      <c r="A6" s="20">
        <v>4</v>
      </c>
      <c r="B6" s="2" t="s">
        <v>247</v>
      </c>
      <c r="C6" s="86"/>
      <c r="D6" s="86"/>
      <c r="E6" s="86"/>
      <c r="F6" s="87"/>
      <c r="G6" s="23">
        <f t="shared" si="0"/>
        <v>0</v>
      </c>
      <c r="H6" s="86"/>
      <c r="I6" s="86"/>
      <c r="J6" s="86"/>
      <c r="K6" s="87"/>
      <c r="L6" s="23">
        <f t="shared" si="1"/>
        <v>0</v>
      </c>
      <c r="M6" s="58">
        <v>7</v>
      </c>
      <c r="N6" s="58">
        <v>7</v>
      </c>
      <c r="O6" s="58">
        <v>7</v>
      </c>
      <c r="P6" s="92">
        <v>35</v>
      </c>
      <c r="Q6" s="23">
        <f t="shared" si="2"/>
        <v>56</v>
      </c>
      <c r="R6" s="27">
        <f t="shared" si="3"/>
        <v>56</v>
      </c>
    </row>
    <row r="7" spans="1:18" ht="16.5" thickBot="1" x14ac:dyDescent="0.3">
      <c r="A7" s="20">
        <v>5</v>
      </c>
      <c r="B7" s="2" t="s">
        <v>182</v>
      </c>
      <c r="C7" s="85"/>
      <c r="D7" s="85"/>
      <c r="E7" s="85"/>
      <c r="F7" s="28"/>
      <c r="G7" s="23">
        <f t="shared" si="0"/>
        <v>0</v>
      </c>
      <c r="H7" s="30">
        <v>6</v>
      </c>
      <c r="I7" s="29">
        <v>4</v>
      </c>
      <c r="J7" s="29">
        <v>3</v>
      </c>
      <c r="K7" s="25">
        <v>17</v>
      </c>
      <c r="L7" s="23">
        <f t="shared" si="1"/>
        <v>30</v>
      </c>
      <c r="M7" s="40">
        <v>4</v>
      </c>
      <c r="N7" s="40">
        <v>5</v>
      </c>
      <c r="O7" s="40">
        <v>5</v>
      </c>
      <c r="P7" s="40">
        <v>11</v>
      </c>
      <c r="Q7" s="23">
        <f t="shared" si="2"/>
        <v>25</v>
      </c>
      <c r="R7" s="27">
        <f t="shared" si="3"/>
        <v>55</v>
      </c>
    </row>
    <row r="8" spans="1:18" ht="16.5" thickBot="1" x14ac:dyDescent="0.3">
      <c r="A8" s="20">
        <v>6</v>
      </c>
      <c r="B8" s="4" t="s">
        <v>46</v>
      </c>
      <c r="C8" s="85">
        <v>6</v>
      </c>
      <c r="D8" s="85">
        <v>6</v>
      </c>
      <c r="E8" s="85">
        <v>7</v>
      </c>
      <c r="F8" s="25">
        <v>30</v>
      </c>
      <c r="G8" s="23">
        <f t="shared" si="0"/>
        <v>49</v>
      </c>
      <c r="H8" s="24"/>
      <c r="I8" s="24"/>
      <c r="J8" s="24"/>
      <c r="K8" s="25"/>
      <c r="L8" s="23">
        <f t="shared" si="1"/>
        <v>0</v>
      </c>
      <c r="M8" s="40"/>
      <c r="N8" s="40"/>
      <c r="O8" s="40"/>
      <c r="P8" s="40"/>
      <c r="Q8" s="23">
        <f t="shared" si="2"/>
        <v>0</v>
      </c>
      <c r="R8" s="27">
        <f t="shared" si="3"/>
        <v>49</v>
      </c>
    </row>
    <row r="9" spans="1:18" ht="16.5" thickBot="1" x14ac:dyDescent="0.3">
      <c r="A9" s="20">
        <v>7</v>
      </c>
      <c r="B9" s="5" t="s">
        <v>181</v>
      </c>
      <c r="C9" s="85"/>
      <c r="D9" s="85"/>
      <c r="E9" s="85"/>
      <c r="F9" s="40"/>
      <c r="G9" s="23">
        <f t="shared" si="0"/>
        <v>0</v>
      </c>
      <c r="H9" s="30">
        <v>7</v>
      </c>
      <c r="I9" s="29">
        <v>6</v>
      </c>
      <c r="J9" s="29">
        <v>5</v>
      </c>
      <c r="K9" s="25">
        <v>30</v>
      </c>
      <c r="L9" s="23">
        <f t="shared" si="1"/>
        <v>48</v>
      </c>
      <c r="M9" s="40"/>
      <c r="N9" s="40"/>
      <c r="O9" s="40"/>
      <c r="P9" s="40"/>
      <c r="Q9" s="23">
        <f t="shared" si="2"/>
        <v>0</v>
      </c>
      <c r="R9" s="27">
        <f t="shared" si="3"/>
        <v>48</v>
      </c>
    </row>
    <row r="10" spans="1:18" ht="16.5" thickBot="1" x14ac:dyDescent="0.3">
      <c r="A10" s="20">
        <v>8</v>
      </c>
      <c r="B10" s="2" t="s">
        <v>183</v>
      </c>
      <c r="C10" s="85"/>
      <c r="D10" s="85"/>
      <c r="E10" s="85"/>
      <c r="F10" s="22"/>
      <c r="G10" s="23">
        <f t="shared" si="0"/>
        <v>0</v>
      </c>
      <c r="H10" s="31">
        <v>4</v>
      </c>
      <c r="I10" s="24">
        <v>2</v>
      </c>
      <c r="J10" s="24">
        <v>4</v>
      </c>
      <c r="K10" s="25">
        <v>15</v>
      </c>
      <c r="L10" s="23">
        <f t="shared" si="1"/>
        <v>25</v>
      </c>
      <c r="M10" s="40">
        <v>5</v>
      </c>
      <c r="N10" s="40">
        <v>2</v>
      </c>
      <c r="O10" s="40">
        <v>4</v>
      </c>
      <c r="P10" s="40">
        <v>8</v>
      </c>
      <c r="Q10" s="23">
        <f t="shared" si="2"/>
        <v>19</v>
      </c>
      <c r="R10" s="27">
        <f t="shared" si="3"/>
        <v>44</v>
      </c>
    </row>
    <row r="11" spans="1:18" ht="16.5" thickBot="1" x14ac:dyDescent="0.3">
      <c r="A11" s="20">
        <v>9</v>
      </c>
      <c r="B11" s="2" t="s">
        <v>243</v>
      </c>
      <c r="C11" s="24"/>
      <c r="D11" s="33"/>
      <c r="E11" s="33"/>
      <c r="F11" s="43"/>
      <c r="G11" s="23">
        <f t="shared" si="0"/>
        <v>0</v>
      </c>
      <c r="H11" s="43"/>
      <c r="I11" s="43"/>
      <c r="J11" s="43"/>
      <c r="K11" s="74"/>
      <c r="L11" s="23">
        <f t="shared" si="1"/>
        <v>0</v>
      </c>
      <c r="M11" s="33">
        <v>5</v>
      </c>
      <c r="N11" s="33">
        <v>6</v>
      </c>
      <c r="O11" s="33">
        <v>6</v>
      </c>
      <c r="P11" s="33">
        <v>25</v>
      </c>
      <c r="Q11" s="23">
        <f t="shared" si="2"/>
        <v>42</v>
      </c>
      <c r="R11" s="27">
        <f t="shared" si="3"/>
        <v>42</v>
      </c>
    </row>
    <row r="12" spans="1:18" ht="16.5" thickBot="1" x14ac:dyDescent="0.3">
      <c r="A12" s="20">
        <v>10</v>
      </c>
      <c r="B12" s="2" t="s">
        <v>248</v>
      </c>
      <c r="C12" s="86"/>
      <c r="D12" s="86"/>
      <c r="E12" s="86"/>
      <c r="F12" s="87"/>
      <c r="G12" s="23">
        <f t="shared" si="0"/>
        <v>0</v>
      </c>
      <c r="H12" s="88"/>
      <c r="I12" s="86"/>
      <c r="J12" s="86"/>
      <c r="K12" s="87"/>
      <c r="L12" s="23">
        <f t="shared" si="1"/>
        <v>0</v>
      </c>
      <c r="M12" s="58">
        <v>8</v>
      </c>
      <c r="N12" s="58">
        <v>8</v>
      </c>
      <c r="O12" s="58">
        <v>7</v>
      </c>
      <c r="P12" s="92">
        <v>17</v>
      </c>
      <c r="Q12" s="23">
        <f t="shared" si="2"/>
        <v>40</v>
      </c>
      <c r="R12" s="27">
        <f t="shared" si="3"/>
        <v>40</v>
      </c>
    </row>
    <row r="13" spans="1:18" ht="16.5" thickBot="1" x14ac:dyDescent="0.3">
      <c r="A13" s="20">
        <v>11</v>
      </c>
      <c r="B13" s="2" t="s">
        <v>184</v>
      </c>
      <c r="C13" s="85"/>
      <c r="D13" s="85"/>
      <c r="E13" s="85"/>
      <c r="F13" s="33"/>
      <c r="G13" s="23">
        <f t="shared" si="0"/>
        <v>0</v>
      </c>
      <c r="H13" s="41">
        <v>3</v>
      </c>
      <c r="I13" s="41">
        <v>3</v>
      </c>
      <c r="J13" s="41">
        <v>2</v>
      </c>
      <c r="K13" s="40">
        <v>13</v>
      </c>
      <c r="L13" s="23">
        <f t="shared" si="1"/>
        <v>21</v>
      </c>
      <c r="M13" s="40">
        <v>2</v>
      </c>
      <c r="N13" s="40">
        <v>3</v>
      </c>
      <c r="O13" s="40">
        <v>2</v>
      </c>
      <c r="P13" s="40">
        <v>5</v>
      </c>
      <c r="Q13" s="23">
        <f t="shared" si="2"/>
        <v>12</v>
      </c>
      <c r="R13" s="27">
        <f t="shared" si="3"/>
        <v>33</v>
      </c>
    </row>
    <row r="14" spans="1:18" ht="16.5" thickBot="1" x14ac:dyDescent="0.3">
      <c r="A14" s="20">
        <v>12</v>
      </c>
      <c r="B14" s="2" t="s">
        <v>185</v>
      </c>
      <c r="C14" s="24"/>
      <c r="D14" s="33"/>
      <c r="E14" s="33"/>
      <c r="F14" s="33"/>
      <c r="G14" s="23">
        <f t="shared" si="0"/>
        <v>0</v>
      </c>
      <c r="H14" s="33">
        <v>5</v>
      </c>
      <c r="I14" s="33">
        <v>1</v>
      </c>
      <c r="J14" s="33">
        <v>1</v>
      </c>
      <c r="K14" s="33">
        <v>11</v>
      </c>
      <c r="L14" s="23">
        <f t="shared" si="1"/>
        <v>18</v>
      </c>
      <c r="M14" s="33">
        <v>3</v>
      </c>
      <c r="N14" s="33">
        <v>3</v>
      </c>
      <c r="O14" s="33">
        <v>1</v>
      </c>
      <c r="P14" s="33">
        <v>6</v>
      </c>
      <c r="Q14" s="23">
        <f t="shared" si="2"/>
        <v>13</v>
      </c>
      <c r="R14" s="27">
        <f t="shared" si="3"/>
        <v>31</v>
      </c>
    </row>
    <row r="15" spans="1:18" ht="16.5" thickBot="1" x14ac:dyDescent="0.3">
      <c r="A15" s="20">
        <v>13</v>
      </c>
      <c r="B15" s="2" t="s">
        <v>257</v>
      </c>
      <c r="C15" s="86"/>
      <c r="D15" s="86"/>
      <c r="E15" s="86"/>
      <c r="F15" s="86"/>
      <c r="G15" s="23">
        <f t="shared" si="0"/>
        <v>0</v>
      </c>
      <c r="H15" s="86"/>
      <c r="I15" s="86"/>
      <c r="J15" s="86"/>
      <c r="K15" s="86"/>
      <c r="L15" s="23">
        <f t="shared" si="1"/>
        <v>0</v>
      </c>
      <c r="M15" s="58">
        <v>6</v>
      </c>
      <c r="N15" s="58">
        <v>7</v>
      </c>
      <c r="O15" s="58">
        <v>3</v>
      </c>
      <c r="P15" s="92">
        <v>13</v>
      </c>
      <c r="Q15" s="23">
        <f t="shared" si="2"/>
        <v>29</v>
      </c>
      <c r="R15" s="27">
        <f t="shared" si="3"/>
        <v>29</v>
      </c>
    </row>
    <row r="16" spans="1:18" ht="16.5" thickBot="1" x14ac:dyDescent="0.3">
      <c r="A16" s="20">
        <v>14</v>
      </c>
      <c r="B16" s="4" t="s">
        <v>48</v>
      </c>
      <c r="C16" s="85">
        <v>3</v>
      </c>
      <c r="D16" s="85">
        <v>3</v>
      </c>
      <c r="E16" s="85">
        <v>4</v>
      </c>
      <c r="F16" s="40">
        <v>17</v>
      </c>
      <c r="G16" s="23">
        <f t="shared" si="0"/>
        <v>27</v>
      </c>
      <c r="H16" s="29"/>
      <c r="I16" s="29"/>
      <c r="J16" s="29"/>
      <c r="K16" s="24"/>
      <c r="L16" s="23">
        <f t="shared" si="1"/>
        <v>0</v>
      </c>
      <c r="M16" s="40"/>
      <c r="N16" s="40"/>
      <c r="O16" s="40"/>
      <c r="P16" s="40"/>
      <c r="Q16" s="23">
        <f t="shared" si="2"/>
        <v>0</v>
      </c>
      <c r="R16" s="27">
        <f t="shared" si="3"/>
        <v>27</v>
      </c>
    </row>
    <row r="17" spans="1:18" ht="16.5" thickBot="1" x14ac:dyDescent="0.3">
      <c r="A17" s="20">
        <v>15</v>
      </c>
      <c r="B17" s="4" t="s">
        <v>51</v>
      </c>
      <c r="C17" s="85">
        <v>4</v>
      </c>
      <c r="D17" s="85">
        <v>4</v>
      </c>
      <c r="E17" s="85">
        <v>2</v>
      </c>
      <c r="F17" s="33">
        <v>15</v>
      </c>
      <c r="G17" s="23">
        <f t="shared" si="0"/>
        <v>25</v>
      </c>
      <c r="H17" s="33"/>
      <c r="I17" s="33"/>
      <c r="J17" s="33"/>
      <c r="K17" s="33"/>
      <c r="L17" s="23">
        <f t="shared" si="1"/>
        <v>0</v>
      </c>
      <c r="M17" s="40"/>
      <c r="N17" s="40"/>
      <c r="O17" s="40"/>
      <c r="P17" s="40"/>
      <c r="Q17" s="23">
        <f t="shared" si="2"/>
        <v>0</v>
      </c>
      <c r="R17" s="27">
        <f t="shared" si="3"/>
        <v>25</v>
      </c>
    </row>
    <row r="18" spans="1:18" ht="15.75" x14ac:dyDescent="0.25">
      <c r="A18" s="20">
        <v>16</v>
      </c>
      <c r="B18" s="2" t="s">
        <v>245</v>
      </c>
      <c r="C18" s="85"/>
      <c r="D18" s="85"/>
      <c r="E18" s="85"/>
      <c r="F18" s="33"/>
      <c r="G18" s="23">
        <f t="shared" si="0"/>
        <v>0</v>
      </c>
      <c r="H18" s="33"/>
      <c r="I18" s="33"/>
      <c r="J18" s="33"/>
      <c r="K18" s="33"/>
      <c r="L18" s="23">
        <f t="shared" si="1"/>
        <v>0</v>
      </c>
      <c r="M18" s="40">
        <v>6</v>
      </c>
      <c r="N18" s="40">
        <v>5</v>
      </c>
      <c r="O18" s="40">
        <v>2</v>
      </c>
      <c r="P18" s="40">
        <v>10</v>
      </c>
      <c r="Q18" s="23">
        <f t="shared" si="2"/>
        <v>23</v>
      </c>
      <c r="R18" s="27">
        <f t="shared" si="3"/>
        <v>23</v>
      </c>
    </row>
    <row r="19" spans="1:18" ht="15.75" x14ac:dyDescent="0.25">
      <c r="A19" s="20">
        <v>17</v>
      </c>
      <c r="B19" s="4" t="s">
        <v>50</v>
      </c>
      <c r="C19" s="85">
        <v>2</v>
      </c>
      <c r="D19" s="85">
        <v>2</v>
      </c>
      <c r="E19" s="85">
        <v>3</v>
      </c>
      <c r="F19" s="40">
        <v>13</v>
      </c>
      <c r="G19" s="23">
        <f t="shared" si="0"/>
        <v>20</v>
      </c>
      <c r="H19" s="29"/>
      <c r="I19" s="29"/>
      <c r="J19" s="29"/>
      <c r="K19" s="24"/>
      <c r="L19" s="23">
        <f t="shared" si="1"/>
        <v>0</v>
      </c>
      <c r="M19" s="40"/>
      <c r="N19" s="40"/>
      <c r="O19" s="40"/>
      <c r="P19" s="40"/>
      <c r="Q19" s="23">
        <f t="shared" si="2"/>
        <v>0</v>
      </c>
      <c r="R19" s="75">
        <f t="shared" si="3"/>
        <v>20</v>
      </c>
    </row>
    <row r="20" spans="1:18" ht="15.75" x14ac:dyDescent="0.25">
      <c r="A20" s="20">
        <v>18</v>
      </c>
      <c r="B20" s="2" t="s">
        <v>246</v>
      </c>
      <c r="C20" s="24"/>
      <c r="D20" s="33"/>
      <c r="E20" s="33"/>
      <c r="F20" s="33"/>
      <c r="G20" s="23">
        <f t="shared" si="0"/>
        <v>0</v>
      </c>
      <c r="H20" s="33"/>
      <c r="I20" s="33"/>
      <c r="J20" s="33"/>
      <c r="K20" s="33"/>
      <c r="L20" s="23">
        <f t="shared" si="1"/>
        <v>0</v>
      </c>
      <c r="M20" s="33">
        <v>2</v>
      </c>
      <c r="N20" s="33">
        <v>2</v>
      </c>
      <c r="O20" s="33">
        <v>4</v>
      </c>
      <c r="P20" s="33">
        <v>3</v>
      </c>
      <c r="Q20" s="23">
        <f t="shared" si="2"/>
        <v>11</v>
      </c>
      <c r="R20" s="75">
        <f t="shared" si="3"/>
        <v>11</v>
      </c>
    </row>
    <row r="21" spans="1:18" ht="15.75" x14ac:dyDescent="0.25">
      <c r="A21" s="20">
        <v>19</v>
      </c>
      <c r="B21" s="2" t="s">
        <v>249</v>
      </c>
      <c r="C21" s="86"/>
      <c r="D21" s="86"/>
      <c r="E21" s="86"/>
      <c r="F21" s="86"/>
      <c r="G21" s="23">
        <f t="shared" si="0"/>
        <v>0</v>
      </c>
      <c r="H21" s="86"/>
      <c r="I21" s="86"/>
      <c r="J21" s="86"/>
      <c r="K21" s="86"/>
      <c r="L21" s="23">
        <f t="shared" si="1"/>
        <v>0</v>
      </c>
      <c r="M21" s="58">
        <v>3</v>
      </c>
      <c r="N21" s="58">
        <v>4</v>
      </c>
      <c r="O21" s="58">
        <v>3</v>
      </c>
      <c r="P21" s="92"/>
      <c r="Q21" s="23">
        <f t="shared" si="2"/>
        <v>10</v>
      </c>
      <c r="R21" s="75">
        <f t="shared" si="3"/>
        <v>10</v>
      </c>
    </row>
    <row r="22" spans="1:18" ht="15.75" x14ac:dyDescent="0.25">
      <c r="A22" s="20">
        <v>20</v>
      </c>
      <c r="B22" s="2" t="s">
        <v>244</v>
      </c>
      <c r="C22" s="85"/>
      <c r="D22" s="85"/>
      <c r="E22" s="85"/>
      <c r="F22" s="40"/>
      <c r="G22" s="23">
        <f t="shared" si="0"/>
        <v>0</v>
      </c>
      <c r="H22" s="29"/>
      <c r="I22" s="29"/>
      <c r="J22" s="29"/>
      <c r="K22" s="24"/>
      <c r="L22" s="23">
        <f t="shared" si="1"/>
        <v>0</v>
      </c>
      <c r="M22" s="40">
        <v>1</v>
      </c>
      <c r="N22" s="40">
        <v>1</v>
      </c>
      <c r="O22" s="40">
        <v>3</v>
      </c>
      <c r="P22" s="40">
        <v>4</v>
      </c>
      <c r="Q22" s="23">
        <f t="shared" si="2"/>
        <v>9</v>
      </c>
      <c r="R22" s="75">
        <f t="shared" si="3"/>
        <v>9</v>
      </c>
    </row>
  </sheetData>
  <sortState ref="B3:R22">
    <sortCondition descending="1" ref="R22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workbookViewId="0">
      <selection activeCell="K24" sqref="K24"/>
    </sheetView>
  </sheetViews>
  <sheetFormatPr defaultRowHeight="15" x14ac:dyDescent="0.25"/>
  <cols>
    <col min="1" max="1" width="4" bestFit="1" customWidth="1"/>
    <col min="2" max="2" width="23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 x14ac:dyDescent="0.3">
      <c r="A1" s="82" t="s">
        <v>53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7" t="s">
        <v>61</v>
      </c>
      <c r="C3" s="85">
        <v>8</v>
      </c>
      <c r="D3" s="85">
        <v>8</v>
      </c>
      <c r="E3" s="85">
        <v>8</v>
      </c>
      <c r="F3" s="28">
        <v>35</v>
      </c>
      <c r="G3" s="23">
        <f t="shared" ref="G3:G20" si="0">F3+E3+D3+C3</f>
        <v>59</v>
      </c>
      <c r="H3" s="29">
        <v>6</v>
      </c>
      <c r="I3" s="29">
        <v>8</v>
      </c>
      <c r="J3" s="29">
        <v>8</v>
      </c>
      <c r="K3" s="25">
        <v>30</v>
      </c>
      <c r="L3" s="23">
        <f t="shared" ref="L3:L20" si="1">SUM(H3:K3)</f>
        <v>52</v>
      </c>
      <c r="M3" s="40">
        <v>8</v>
      </c>
      <c r="N3" s="40">
        <v>8</v>
      </c>
      <c r="O3" s="40">
        <v>7</v>
      </c>
      <c r="P3" s="40">
        <v>30</v>
      </c>
      <c r="Q3" s="23">
        <f t="shared" ref="Q3:Q20" si="2">SUM(M3:P3)</f>
        <v>53</v>
      </c>
      <c r="R3" s="27">
        <f t="shared" ref="R3:R20" si="3">C3+D3+E3+F3+L3+M3+N3+O3+P3</f>
        <v>164</v>
      </c>
    </row>
    <row r="4" spans="1:18" ht="16.5" thickBot="1" x14ac:dyDescent="0.3">
      <c r="A4" s="20">
        <v>2</v>
      </c>
      <c r="B4" s="7" t="s">
        <v>58</v>
      </c>
      <c r="C4" s="85">
        <v>8</v>
      </c>
      <c r="D4" s="85">
        <v>8</v>
      </c>
      <c r="E4" s="85">
        <v>8</v>
      </c>
      <c r="F4" s="22">
        <v>30</v>
      </c>
      <c r="G4" s="23">
        <f t="shared" si="0"/>
        <v>54</v>
      </c>
      <c r="H4" s="24">
        <v>7</v>
      </c>
      <c r="I4" s="24">
        <v>8</v>
      </c>
      <c r="J4" s="24">
        <v>8</v>
      </c>
      <c r="K4" s="25">
        <v>35</v>
      </c>
      <c r="L4" s="23">
        <f t="shared" si="1"/>
        <v>58</v>
      </c>
      <c r="M4" s="40">
        <v>7</v>
      </c>
      <c r="N4" s="40">
        <v>8</v>
      </c>
      <c r="O4" s="40">
        <v>8</v>
      </c>
      <c r="P4" s="40">
        <v>11</v>
      </c>
      <c r="Q4" s="23">
        <f t="shared" si="2"/>
        <v>34</v>
      </c>
      <c r="R4" s="27">
        <f t="shared" si="3"/>
        <v>146</v>
      </c>
    </row>
    <row r="5" spans="1:18" ht="16.5" thickBot="1" x14ac:dyDescent="0.3">
      <c r="A5" s="20">
        <v>3</v>
      </c>
      <c r="B5" s="7" t="s">
        <v>59</v>
      </c>
      <c r="C5" s="85">
        <v>4</v>
      </c>
      <c r="D5" s="85">
        <v>5</v>
      </c>
      <c r="E5" s="85">
        <v>6</v>
      </c>
      <c r="F5" s="28">
        <v>20</v>
      </c>
      <c r="G5" s="23">
        <f t="shared" si="0"/>
        <v>35</v>
      </c>
      <c r="H5" s="29">
        <v>7</v>
      </c>
      <c r="I5" s="29">
        <v>6</v>
      </c>
      <c r="J5" s="29">
        <v>6</v>
      </c>
      <c r="K5" s="25">
        <v>25</v>
      </c>
      <c r="L5" s="23">
        <f t="shared" si="1"/>
        <v>44</v>
      </c>
      <c r="M5" s="40">
        <v>8</v>
      </c>
      <c r="N5" s="40">
        <v>6</v>
      </c>
      <c r="O5" s="40">
        <v>4</v>
      </c>
      <c r="P5" s="40">
        <v>20</v>
      </c>
      <c r="Q5" s="23">
        <f t="shared" si="2"/>
        <v>38</v>
      </c>
      <c r="R5" s="27">
        <f t="shared" si="3"/>
        <v>117</v>
      </c>
    </row>
    <row r="6" spans="1:18" ht="16.5" thickBot="1" x14ac:dyDescent="0.3">
      <c r="A6" s="20">
        <v>4</v>
      </c>
      <c r="B6" s="9" t="s">
        <v>62</v>
      </c>
      <c r="C6" s="85">
        <v>7</v>
      </c>
      <c r="D6" s="85">
        <v>6</v>
      </c>
      <c r="E6" s="85">
        <v>7</v>
      </c>
      <c r="F6" s="28">
        <v>25</v>
      </c>
      <c r="G6" s="23">
        <f t="shared" si="0"/>
        <v>45</v>
      </c>
      <c r="H6" s="29">
        <v>8</v>
      </c>
      <c r="I6" s="29">
        <v>7</v>
      </c>
      <c r="J6" s="29">
        <v>7</v>
      </c>
      <c r="K6" s="25">
        <v>15</v>
      </c>
      <c r="L6" s="23">
        <f t="shared" si="1"/>
        <v>37</v>
      </c>
      <c r="M6" s="40">
        <v>8</v>
      </c>
      <c r="N6" s="40">
        <v>8</v>
      </c>
      <c r="O6" s="40">
        <v>8</v>
      </c>
      <c r="P6" s="40">
        <v>10</v>
      </c>
      <c r="Q6" s="23">
        <f t="shared" si="2"/>
        <v>34</v>
      </c>
      <c r="R6" s="27">
        <f t="shared" si="3"/>
        <v>116</v>
      </c>
    </row>
    <row r="7" spans="1:18" ht="16.5" thickBot="1" x14ac:dyDescent="0.3">
      <c r="A7" s="20">
        <v>5</v>
      </c>
      <c r="B7" s="9" t="s">
        <v>63</v>
      </c>
      <c r="C7" s="85">
        <v>6</v>
      </c>
      <c r="D7" s="85">
        <v>7</v>
      </c>
      <c r="E7" s="85">
        <v>5</v>
      </c>
      <c r="F7" s="22">
        <v>11</v>
      </c>
      <c r="G7" s="23">
        <f t="shared" si="0"/>
        <v>29</v>
      </c>
      <c r="H7" s="31">
        <v>8</v>
      </c>
      <c r="I7" s="24">
        <v>7</v>
      </c>
      <c r="J7" s="24">
        <v>7</v>
      </c>
      <c r="K7" s="25">
        <v>20</v>
      </c>
      <c r="L7" s="23">
        <f t="shared" si="1"/>
        <v>42</v>
      </c>
      <c r="M7" s="40">
        <v>6</v>
      </c>
      <c r="N7" s="40">
        <v>7</v>
      </c>
      <c r="O7" s="40">
        <v>6</v>
      </c>
      <c r="P7" s="40">
        <v>25</v>
      </c>
      <c r="Q7" s="23">
        <f t="shared" si="2"/>
        <v>44</v>
      </c>
      <c r="R7" s="27">
        <f t="shared" si="3"/>
        <v>115</v>
      </c>
    </row>
    <row r="8" spans="1:18" ht="16.5" thickBot="1" x14ac:dyDescent="0.3">
      <c r="A8" s="20">
        <v>6</v>
      </c>
      <c r="B8" s="7" t="s">
        <v>60</v>
      </c>
      <c r="C8" s="85">
        <v>5</v>
      </c>
      <c r="D8" s="85">
        <v>4</v>
      </c>
      <c r="E8" s="85">
        <v>4</v>
      </c>
      <c r="F8" s="22">
        <v>10</v>
      </c>
      <c r="G8" s="23">
        <f t="shared" si="0"/>
        <v>23</v>
      </c>
      <c r="H8" s="33">
        <v>5</v>
      </c>
      <c r="I8" s="33">
        <v>5</v>
      </c>
      <c r="J8" s="33">
        <v>5</v>
      </c>
      <c r="K8" s="22">
        <v>17</v>
      </c>
      <c r="L8" s="23">
        <f t="shared" si="1"/>
        <v>32</v>
      </c>
      <c r="M8" s="40">
        <v>4</v>
      </c>
      <c r="N8" s="40">
        <v>5</v>
      </c>
      <c r="O8" s="40">
        <v>7</v>
      </c>
      <c r="P8" s="40">
        <v>8</v>
      </c>
      <c r="Q8" s="23">
        <f t="shared" si="2"/>
        <v>24</v>
      </c>
      <c r="R8" s="27">
        <f t="shared" si="3"/>
        <v>79</v>
      </c>
    </row>
    <row r="9" spans="1:18" ht="16.5" thickBot="1" x14ac:dyDescent="0.3">
      <c r="A9" s="20">
        <v>7</v>
      </c>
      <c r="B9" s="7" t="s">
        <v>56</v>
      </c>
      <c r="C9" s="85">
        <v>6</v>
      </c>
      <c r="D9" s="85">
        <v>6</v>
      </c>
      <c r="E9" s="85">
        <v>6</v>
      </c>
      <c r="F9" s="24">
        <v>15</v>
      </c>
      <c r="G9" s="23">
        <f t="shared" si="0"/>
        <v>33</v>
      </c>
      <c r="H9" s="31">
        <v>6</v>
      </c>
      <c r="I9" s="24">
        <v>6</v>
      </c>
      <c r="J9" s="24">
        <v>5</v>
      </c>
      <c r="K9" s="25">
        <v>11</v>
      </c>
      <c r="L9" s="23">
        <f t="shared" si="1"/>
        <v>28</v>
      </c>
      <c r="M9" s="40">
        <v>4</v>
      </c>
      <c r="N9" s="40">
        <v>5</v>
      </c>
      <c r="O9" s="40">
        <v>3</v>
      </c>
      <c r="P9" s="40"/>
      <c r="Q9" s="23">
        <f t="shared" si="2"/>
        <v>12</v>
      </c>
      <c r="R9" s="27">
        <f t="shared" si="3"/>
        <v>73</v>
      </c>
    </row>
    <row r="10" spans="1:18" ht="16.5" thickBot="1" x14ac:dyDescent="0.3">
      <c r="A10" s="20">
        <v>8</v>
      </c>
      <c r="B10" s="7" t="s">
        <v>55</v>
      </c>
      <c r="C10" s="85">
        <v>4</v>
      </c>
      <c r="D10" s="85">
        <v>7</v>
      </c>
      <c r="E10" s="85">
        <v>7</v>
      </c>
      <c r="F10" s="25">
        <v>17</v>
      </c>
      <c r="G10" s="23">
        <f t="shared" si="0"/>
        <v>35</v>
      </c>
      <c r="H10" s="31">
        <v>4</v>
      </c>
      <c r="I10" s="24">
        <v>4</v>
      </c>
      <c r="J10" s="24">
        <v>4</v>
      </c>
      <c r="K10" s="25">
        <v>10</v>
      </c>
      <c r="L10" s="23">
        <f t="shared" si="1"/>
        <v>22</v>
      </c>
      <c r="M10" s="40">
        <v>5</v>
      </c>
      <c r="N10" s="40">
        <v>4</v>
      </c>
      <c r="O10" s="40">
        <v>5</v>
      </c>
      <c r="P10" s="40"/>
      <c r="Q10" s="23">
        <f t="shared" si="2"/>
        <v>14</v>
      </c>
      <c r="R10" s="27">
        <f t="shared" si="3"/>
        <v>71</v>
      </c>
    </row>
    <row r="11" spans="1:18" ht="16.5" thickBot="1" x14ac:dyDescent="0.3">
      <c r="A11" s="20">
        <v>9</v>
      </c>
      <c r="B11" s="8" t="s">
        <v>54</v>
      </c>
      <c r="C11" s="33">
        <v>7</v>
      </c>
      <c r="D11" s="33">
        <v>5</v>
      </c>
      <c r="E11" s="33">
        <v>5</v>
      </c>
      <c r="F11" s="43">
        <v>13</v>
      </c>
      <c r="G11" s="23">
        <f t="shared" si="0"/>
        <v>30</v>
      </c>
      <c r="H11" s="49">
        <v>4</v>
      </c>
      <c r="I11" s="49">
        <v>4</v>
      </c>
      <c r="J11" s="49">
        <v>4</v>
      </c>
      <c r="K11" s="50">
        <v>8</v>
      </c>
      <c r="L11" s="23">
        <f t="shared" si="1"/>
        <v>20</v>
      </c>
      <c r="M11" s="40">
        <v>3</v>
      </c>
      <c r="N11" s="40">
        <v>3</v>
      </c>
      <c r="O11" s="40">
        <v>3</v>
      </c>
      <c r="P11" s="40"/>
      <c r="Q11" s="23">
        <f t="shared" si="2"/>
        <v>9</v>
      </c>
      <c r="R11" s="27">
        <f t="shared" si="3"/>
        <v>59</v>
      </c>
    </row>
    <row r="12" spans="1:18" ht="16.5" thickBot="1" x14ac:dyDescent="0.3">
      <c r="A12" s="20">
        <v>10</v>
      </c>
      <c r="B12" s="2" t="s">
        <v>283</v>
      </c>
      <c r="C12" s="92"/>
      <c r="D12" s="92"/>
      <c r="E12" s="92"/>
      <c r="F12" s="94"/>
      <c r="G12" s="23">
        <f t="shared" si="0"/>
        <v>0</v>
      </c>
      <c r="H12" s="93"/>
      <c r="I12" s="92"/>
      <c r="J12" s="92"/>
      <c r="K12" s="94"/>
      <c r="L12" s="23">
        <f t="shared" si="1"/>
        <v>0</v>
      </c>
      <c r="M12" s="40">
        <v>7</v>
      </c>
      <c r="N12" s="40">
        <v>7</v>
      </c>
      <c r="O12" s="40">
        <v>8</v>
      </c>
      <c r="P12" s="92">
        <v>35</v>
      </c>
      <c r="Q12" s="23">
        <f t="shared" si="2"/>
        <v>57</v>
      </c>
      <c r="R12" s="27">
        <f t="shared" si="3"/>
        <v>57</v>
      </c>
    </row>
    <row r="13" spans="1:18" ht="16.5" thickBot="1" x14ac:dyDescent="0.3">
      <c r="A13" s="20">
        <v>11</v>
      </c>
      <c r="B13" s="2" t="s">
        <v>186</v>
      </c>
      <c r="C13" s="24"/>
      <c r="D13" s="33"/>
      <c r="E13" s="33"/>
      <c r="F13" s="33"/>
      <c r="G13" s="23">
        <f t="shared" si="0"/>
        <v>0</v>
      </c>
      <c r="H13" s="33">
        <v>5</v>
      </c>
      <c r="I13" s="33">
        <v>5</v>
      </c>
      <c r="J13" s="33">
        <v>6</v>
      </c>
      <c r="K13" s="33">
        <v>13</v>
      </c>
      <c r="L13" s="23">
        <f t="shared" si="1"/>
        <v>29</v>
      </c>
      <c r="M13" s="33">
        <v>3</v>
      </c>
      <c r="N13" s="33">
        <v>3</v>
      </c>
      <c r="O13" s="33">
        <v>3</v>
      </c>
      <c r="P13" s="33"/>
      <c r="Q13" s="23">
        <f t="shared" si="2"/>
        <v>9</v>
      </c>
      <c r="R13" s="27">
        <f t="shared" si="3"/>
        <v>38</v>
      </c>
    </row>
    <row r="14" spans="1:18" ht="15.75" x14ac:dyDescent="0.25">
      <c r="A14" s="20">
        <v>12</v>
      </c>
      <c r="B14" s="6" t="s">
        <v>250</v>
      </c>
      <c r="C14" s="89"/>
      <c r="D14" s="89"/>
      <c r="E14" s="89"/>
      <c r="F14" s="44"/>
      <c r="G14" s="23">
        <f t="shared" si="0"/>
        <v>0</v>
      </c>
      <c r="H14" s="44"/>
      <c r="I14" s="44"/>
      <c r="J14" s="44"/>
      <c r="K14" s="44"/>
      <c r="L14" s="23">
        <f t="shared" si="1"/>
        <v>0</v>
      </c>
      <c r="M14" s="47">
        <v>7</v>
      </c>
      <c r="N14" s="47">
        <v>7</v>
      </c>
      <c r="O14" s="47">
        <v>7</v>
      </c>
      <c r="P14" s="47">
        <v>17</v>
      </c>
      <c r="Q14" s="23">
        <f t="shared" si="2"/>
        <v>38</v>
      </c>
      <c r="R14" s="13">
        <f t="shared" si="3"/>
        <v>38</v>
      </c>
    </row>
    <row r="15" spans="1:18" ht="15.75" x14ac:dyDescent="0.25">
      <c r="A15" s="20">
        <v>13</v>
      </c>
      <c r="B15" s="2" t="s">
        <v>253</v>
      </c>
      <c r="C15" s="92"/>
      <c r="D15" s="92"/>
      <c r="E15" s="92"/>
      <c r="F15" s="92"/>
      <c r="G15" s="23">
        <f t="shared" si="0"/>
        <v>0</v>
      </c>
      <c r="H15" s="92"/>
      <c r="I15" s="92"/>
      <c r="J15" s="92"/>
      <c r="K15" s="92"/>
      <c r="L15" s="23">
        <f t="shared" si="1"/>
        <v>0</v>
      </c>
      <c r="M15" s="40">
        <v>5</v>
      </c>
      <c r="N15" s="40">
        <v>6</v>
      </c>
      <c r="O15" s="40">
        <v>6</v>
      </c>
      <c r="P15" s="92">
        <v>15</v>
      </c>
      <c r="Q15" s="23">
        <f t="shared" si="2"/>
        <v>32</v>
      </c>
      <c r="R15" s="75">
        <f t="shared" si="3"/>
        <v>32</v>
      </c>
    </row>
    <row r="16" spans="1:18" ht="15.75" x14ac:dyDescent="0.25">
      <c r="A16" s="20">
        <v>14</v>
      </c>
      <c r="B16" s="4" t="s">
        <v>57</v>
      </c>
      <c r="C16" s="85">
        <v>5</v>
      </c>
      <c r="D16" s="85">
        <v>4</v>
      </c>
      <c r="E16" s="85">
        <v>4</v>
      </c>
      <c r="F16" s="40">
        <v>8</v>
      </c>
      <c r="G16" s="23">
        <f t="shared" si="0"/>
        <v>21</v>
      </c>
      <c r="H16" s="29"/>
      <c r="I16" s="29"/>
      <c r="J16" s="29"/>
      <c r="K16" s="24"/>
      <c r="L16" s="23">
        <f t="shared" si="1"/>
        <v>0</v>
      </c>
      <c r="M16" s="40">
        <v>3</v>
      </c>
      <c r="N16" s="40">
        <v>3</v>
      </c>
      <c r="O16" s="40">
        <v>4</v>
      </c>
      <c r="P16" s="40"/>
      <c r="Q16" s="23">
        <f t="shared" si="2"/>
        <v>10</v>
      </c>
      <c r="R16" s="75">
        <f t="shared" si="3"/>
        <v>31</v>
      </c>
    </row>
    <row r="17" spans="1:18" ht="15.75" x14ac:dyDescent="0.25">
      <c r="A17" s="20">
        <v>15</v>
      </c>
      <c r="B17" s="5" t="s">
        <v>252</v>
      </c>
      <c r="C17" s="92"/>
      <c r="D17" s="92"/>
      <c r="E17" s="92"/>
      <c r="F17" s="92"/>
      <c r="G17" s="23">
        <f t="shared" si="0"/>
        <v>0</v>
      </c>
      <c r="H17" s="92"/>
      <c r="I17" s="92"/>
      <c r="J17" s="92"/>
      <c r="K17" s="92"/>
      <c r="L17" s="23">
        <f t="shared" si="1"/>
        <v>0</v>
      </c>
      <c r="M17" s="40">
        <v>3</v>
      </c>
      <c r="N17" s="40">
        <v>5</v>
      </c>
      <c r="O17" s="40">
        <v>5</v>
      </c>
      <c r="P17" s="92">
        <v>13</v>
      </c>
      <c r="Q17" s="23">
        <f t="shared" si="2"/>
        <v>26</v>
      </c>
      <c r="R17" s="75">
        <f t="shared" si="3"/>
        <v>26</v>
      </c>
    </row>
    <row r="18" spans="1:18" ht="15.75" x14ac:dyDescent="0.25">
      <c r="A18" s="20">
        <v>16</v>
      </c>
      <c r="B18" s="2" t="s">
        <v>259</v>
      </c>
      <c r="C18" s="92"/>
      <c r="D18" s="92"/>
      <c r="E18" s="92"/>
      <c r="F18" s="92"/>
      <c r="G18" s="23">
        <f t="shared" si="0"/>
        <v>0</v>
      </c>
      <c r="H18" s="92"/>
      <c r="I18" s="92"/>
      <c r="J18" s="92"/>
      <c r="K18" s="92"/>
      <c r="L18" s="23">
        <f t="shared" si="1"/>
        <v>0</v>
      </c>
      <c r="M18" s="40">
        <v>6</v>
      </c>
      <c r="N18" s="40">
        <v>6</v>
      </c>
      <c r="O18" s="40">
        <v>6</v>
      </c>
      <c r="P18" s="92">
        <v>6</v>
      </c>
      <c r="Q18" s="23">
        <f t="shared" si="2"/>
        <v>24</v>
      </c>
      <c r="R18" s="75">
        <f t="shared" si="3"/>
        <v>24</v>
      </c>
    </row>
    <row r="19" spans="1:18" ht="15.75" x14ac:dyDescent="0.25">
      <c r="A19" s="20">
        <v>17</v>
      </c>
      <c r="B19" s="5" t="s">
        <v>258</v>
      </c>
      <c r="C19" s="92"/>
      <c r="D19" s="92"/>
      <c r="E19" s="92"/>
      <c r="F19" s="92"/>
      <c r="G19" s="23">
        <f t="shared" si="0"/>
        <v>0</v>
      </c>
      <c r="H19" s="92"/>
      <c r="I19" s="92"/>
      <c r="J19" s="92"/>
      <c r="K19" s="92"/>
      <c r="L19" s="23">
        <f t="shared" si="1"/>
        <v>0</v>
      </c>
      <c r="M19" s="40">
        <v>5</v>
      </c>
      <c r="N19" s="40">
        <v>4</v>
      </c>
      <c r="O19" s="40">
        <v>5</v>
      </c>
      <c r="P19" s="92">
        <v>5</v>
      </c>
      <c r="Q19" s="23">
        <f t="shared" si="2"/>
        <v>19</v>
      </c>
      <c r="R19" s="75">
        <f t="shared" si="3"/>
        <v>19</v>
      </c>
    </row>
    <row r="20" spans="1:18" ht="15.75" x14ac:dyDescent="0.25">
      <c r="A20" s="20">
        <v>18</v>
      </c>
      <c r="B20" s="5" t="s">
        <v>251</v>
      </c>
      <c r="C20" s="92"/>
      <c r="D20" s="92"/>
      <c r="E20" s="92"/>
      <c r="F20" s="92"/>
      <c r="G20" s="23">
        <f t="shared" si="0"/>
        <v>0</v>
      </c>
      <c r="H20" s="92"/>
      <c r="I20" s="92"/>
      <c r="J20" s="92"/>
      <c r="K20" s="92"/>
      <c r="L20" s="23">
        <f t="shared" si="1"/>
        <v>0</v>
      </c>
      <c r="M20" s="40">
        <v>4</v>
      </c>
      <c r="N20" s="40">
        <v>4</v>
      </c>
      <c r="O20" s="40">
        <v>4</v>
      </c>
      <c r="P20" s="92"/>
      <c r="Q20" s="23">
        <f t="shared" si="2"/>
        <v>12</v>
      </c>
      <c r="R20" s="75">
        <f t="shared" si="3"/>
        <v>12</v>
      </c>
    </row>
  </sheetData>
  <sortState ref="B3:R20">
    <sortCondition descending="1" ref="R20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workbookViewId="0">
      <selection activeCell="R11" sqref="R11"/>
    </sheetView>
  </sheetViews>
  <sheetFormatPr defaultRowHeight="15" x14ac:dyDescent="0.25"/>
  <cols>
    <col min="1" max="1" width="4" bestFit="1" customWidth="1"/>
    <col min="2" max="2" width="26.42578125" bestFit="1" customWidth="1"/>
    <col min="3" max="5" width="3.5703125" bestFit="1" customWidth="1"/>
    <col min="6" max="6" width="3.85546875" bestFit="1" customWidth="1"/>
    <col min="7" max="7" width="6.7109375" bestFit="1" customWidth="1"/>
    <col min="8" max="10" width="3.5703125" bestFit="1" customWidth="1"/>
    <col min="11" max="11" width="3.85546875" bestFit="1" customWidth="1"/>
    <col min="12" max="12" width="6.7109375" bestFit="1" customWidth="1"/>
    <col min="13" max="15" width="3.5703125" bestFit="1" customWidth="1"/>
    <col min="16" max="16" width="3.85546875" bestFit="1" customWidth="1"/>
    <col min="17" max="18" width="6.7109375" bestFit="1" customWidth="1"/>
  </cols>
  <sheetData>
    <row r="1" spans="1:18" ht="16.5" thickBot="1" x14ac:dyDescent="0.3">
      <c r="A1" s="82" t="s">
        <v>64</v>
      </c>
      <c r="B1" s="83"/>
      <c r="C1" s="82" t="s">
        <v>16</v>
      </c>
      <c r="D1" s="83"/>
      <c r="E1" s="83"/>
      <c r="F1" s="83"/>
      <c r="G1" s="84"/>
      <c r="H1" s="82" t="s">
        <v>17</v>
      </c>
      <c r="I1" s="83"/>
      <c r="J1" s="83"/>
      <c r="K1" s="83"/>
      <c r="L1" s="84"/>
      <c r="M1" s="82" t="s">
        <v>18</v>
      </c>
      <c r="N1" s="83"/>
      <c r="O1" s="83"/>
      <c r="P1" s="83"/>
      <c r="Q1" s="84"/>
      <c r="R1" s="13" t="s">
        <v>1</v>
      </c>
    </row>
    <row r="2" spans="1:18" ht="16.5" thickBot="1" x14ac:dyDescent="0.3">
      <c r="A2" s="14" t="s">
        <v>2</v>
      </c>
      <c r="B2" s="15" t="s">
        <v>3</v>
      </c>
      <c r="C2" s="16" t="s">
        <v>4</v>
      </c>
      <c r="D2" s="16" t="s">
        <v>5</v>
      </c>
      <c r="E2" s="16" t="s">
        <v>6</v>
      </c>
      <c r="F2" s="17" t="s">
        <v>7</v>
      </c>
      <c r="G2" s="14" t="s">
        <v>1</v>
      </c>
      <c r="H2" s="16" t="s">
        <v>4</v>
      </c>
      <c r="I2" s="16" t="s">
        <v>5</v>
      </c>
      <c r="J2" s="16" t="s">
        <v>6</v>
      </c>
      <c r="K2" s="17" t="s">
        <v>7</v>
      </c>
      <c r="L2" s="14" t="s">
        <v>1</v>
      </c>
      <c r="M2" s="18" t="s">
        <v>4</v>
      </c>
      <c r="N2" s="16" t="s">
        <v>5</v>
      </c>
      <c r="O2" s="16" t="s">
        <v>6</v>
      </c>
      <c r="P2" s="17" t="s">
        <v>7</v>
      </c>
      <c r="Q2" s="14" t="s">
        <v>1</v>
      </c>
      <c r="R2" s="19"/>
    </row>
    <row r="3" spans="1:18" ht="16.5" thickBot="1" x14ac:dyDescent="0.3">
      <c r="A3" s="20">
        <v>1</v>
      </c>
      <c r="B3" s="9" t="s">
        <v>74</v>
      </c>
      <c r="C3" s="24">
        <v>8</v>
      </c>
      <c r="D3" s="33">
        <v>8</v>
      </c>
      <c r="E3" s="33">
        <v>7</v>
      </c>
      <c r="F3" s="22">
        <v>35</v>
      </c>
      <c r="G3" s="23">
        <f>F3+E3+D3+C3</f>
        <v>58</v>
      </c>
      <c r="H3" s="33">
        <v>4</v>
      </c>
      <c r="I3" s="33">
        <v>6</v>
      </c>
      <c r="J3" s="33">
        <v>7</v>
      </c>
      <c r="K3" s="22">
        <v>11</v>
      </c>
      <c r="L3" s="23">
        <f>SUM(H3:K3)</f>
        <v>28</v>
      </c>
      <c r="M3" s="33">
        <v>5</v>
      </c>
      <c r="N3" s="33">
        <v>7</v>
      </c>
      <c r="O3" s="33">
        <v>6</v>
      </c>
      <c r="P3" s="33">
        <v>30</v>
      </c>
      <c r="Q3" s="23">
        <f>SUM(M3:P3)</f>
        <v>48</v>
      </c>
      <c r="R3" s="27">
        <f>C3+D3+E3+F3+L3+M3+N3+O3+P3</f>
        <v>134</v>
      </c>
    </row>
    <row r="4" spans="1:18" ht="16.5" thickBot="1" x14ac:dyDescent="0.3">
      <c r="A4" s="20">
        <v>2</v>
      </c>
      <c r="B4" s="7" t="s">
        <v>68</v>
      </c>
      <c r="C4" s="85">
        <v>8</v>
      </c>
      <c r="D4" s="85">
        <v>7</v>
      </c>
      <c r="E4" s="85">
        <v>7</v>
      </c>
      <c r="F4" s="22">
        <v>25</v>
      </c>
      <c r="G4" s="23">
        <f>F4+E4+D4+C4</f>
        <v>47</v>
      </c>
      <c r="H4" s="24">
        <v>3</v>
      </c>
      <c r="I4" s="24">
        <v>7</v>
      </c>
      <c r="J4" s="24">
        <v>6</v>
      </c>
      <c r="K4" s="25">
        <v>30</v>
      </c>
      <c r="L4" s="23">
        <f>SUM(H4:K4)</f>
        <v>46</v>
      </c>
      <c r="M4" s="40">
        <v>2</v>
      </c>
      <c r="N4" s="40">
        <v>8</v>
      </c>
      <c r="O4" s="40">
        <v>7</v>
      </c>
      <c r="P4" s="40">
        <v>17</v>
      </c>
      <c r="Q4" s="23">
        <f>SUM(M4:P4)</f>
        <v>34</v>
      </c>
      <c r="R4" s="27">
        <f>C4+D4+E4+F4+L4+M4+N4+O4+P4</f>
        <v>127</v>
      </c>
    </row>
    <row r="5" spans="1:18" ht="16.5" thickBot="1" x14ac:dyDescent="0.3">
      <c r="A5" s="26">
        <v>3</v>
      </c>
      <c r="B5" s="7" t="s">
        <v>69</v>
      </c>
      <c r="C5" s="85">
        <v>2</v>
      </c>
      <c r="D5" s="85">
        <v>6</v>
      </c>
      <c r="E5" s="85">
        <v>0</v>
      </c>
      <c r="F5" s="28">
        <v>0</v>
      </c>
      <c r="G5" s="23">
        <f>F5+E5+D5+C5</f>
        <v>8</v>
      </c>
      <c r="H5" s="29">
        <v>8</v>
      </c>
      <c r="I5" s="29">
        <v>8</v>
      </c>
      <c r="J5" s="29">
        <v>8</v>
      </c>
      <c r="K5" s="25">
        <v>35</v>
      </c>
      <c r="L5" s="23">
        <f>SUM(H5:K5)</f>
        <v>59</v>
      </c>
      <c r="M5" s="40">
        <v>8</v>
      </c>
      <c r="N5" s="40">
        <v>8</v>
      </c>
      <c r="O5" s="40">
        <v>8</v>
      </c>
      <c r="P5" s="40">
        <v>35</v>
      </c>
      <c r="Q5" s="23">
        <f>SUM(M5:P5)</f>
        <v>59</v>
      </c>
      <c r="R5" s="27">
        <f>C5+D5+E5+F5+L5+M5+N5+O5+P5</f>
        <v>126</v>
      </c>
    </row>
    <row r="6" spans="1:18" ht="16.5" thickBot="1" x14ac:dyDescent="0.3">
      <c r="A6" s="20">
        <v>4</v>
      </c>
      <c r="B6" s="7" t="s">
        <v>71</v>
      </c>
      <c r="C6" s="85">
        <v>7</v>
      </c>
      <c r="D6" s="85">
        <v>3</v>
      </c>
      <c r="E6" s="85">
        <v>6</v>
      </c>
      <c r="F6" s="28">
        <v>15</v>
      </c>
      <c r="G6" s="23">
        <f>F6+E6+D6+C6</f>
        <v>31</v>
      </c>
      <c r="H6" s="29">
        <v>7</v>
      </c>
      <c r="I6" s="29">
        <v>7</v>
      </c>
      <c r="J6" s="29">
        <v>7</v>
      </c>
      <c r="K6" s="25">
        <v>25</v>
      </c>
      <c r="L6" s="23">
        <f>SUM(H6:K6)</f>
        <v>46</v>
      </c>
      <c r="M6" s="40">
        <v>7</v>
      </c>
      <c r="N6" s="40">
        <v>6</v>
      </c>
      <c r="O6" s="40">
        <v>7</v>
      </c>
      <c r="P6" s="40">
        <v>15</v>
      </c>
      <c r="Q6" s="23">
        <f>SUM(M6:P6)</f>
        <v>35</v>
      </c>
      <c r="R6" s="27">
        <f>C6+D6+E6+F6+L6+M6+N6+O6+P6</f>
        <v>112</v>
      </c>
    </row>
    <row r="7" spans="1:18" ht="16.5" thickBot="1" x14ac:dyDescent="0.3">
      <c r="A7" s="20">
        <v>5</v>
      </c>
      <c r="B7" s="9" t="s">
        <v>82</v>
      </c>
      <c r="C7" s="85">
        <v>6</v>
      </c>
      <c r="D7" s="85">
        <v>6</v>
      </c>
      <c r="E7" s="85">
        <v>7</v>
      </c>
      <c r="F7" s="22">
        <v>11</v>
      </c>
      <c r="G7" s="23">
        <f>F7+E7+D7+C7</f>
        <v>30</v>
      </c>
      <c r="H7" s="32">
        <v>8</v>
      </c>
      <c r="I7" s="33">
        <v>6</v>
      </c>
      <c r="J7" s="33">
        <v>8</v>
      </c>
      <c r="K7" s="22">
        <v>20</v>
      </c>
      <c r="L7" s="23">
        <f>SUM(H7:K7)</f>
        <v>42</v>
      </c>
      <c r="M7" s="40">
        <v>8</v>
      </c>
      <c r="N7" s="40">
        <v>7</v>
      </c>
      <c r="O7" s="40">
        <v>6</v>
      </c>
      <c r="P7" s="40">
        <v>8</v>
      </c>
      <c r="Q7" s="23">
        <f>SUM(M7:P7)</f>
        <v>29</v>
      </c>
      <c r="R7" s="27">
        <f>C7+D7+E7+F7+L7+M7+N7+O7+P7</f>
        <v>101</v>
      </c>
    </row>
    <row r="8" spans="1:18" ht="16.5" thickBot="1" x14ac:dyDescent="0.3">
      <c r="A8" s="26">
        <v>6</v>
      </c>
      <c r="B8" s="2" t="s">
        <v>79</v>
      </c>
      <c r="C8" s="24">
        <v>8</v>
      </c>
      <c r="D8" s="33">
        <v>8</v>
      </c>
      <c r="E8" s="33">
        <v>8</v>
      </c>
      <c r="F8" s="22">
        <v>17</v>
      </c>
      <c r="G8" s="23">
        <f>F8+E8+D8+C8</f>
        <v>41</v>
      </c>
      <c r="H8" s="33"/>
      <c r="I8" s="33"/>
      <c r="J8" s="33"/>
      <c r="K8" s="22"/>
      <c r="L8" s="23">
        <f>SUM(H8:K8)</f>
        <v>0</v>
      </c>
      <c r="M8" s="33">
        <v>8</v>
      </c>
      <c r="N8" s="33">
        <v>8</v>
      </c>
      <c r="O8" s="33">
        <v>8</v>
      </c>
      <c r="P8" s="33">
        <v>20</v>
      </c>
      <c r="Q8" s="23">
        <f>SUM(M8:P8)</f>
        <v>44</v>
      </c>
      <c r="R8" s="27">
        <f>C8+D8+E8+F8+L8+M8+N8+O8+P8</f>
        <v>85</v>
      </c>
    </row>
    <row r="9" spans="1:18" ht="16.5" thickBot="1" x14ac:dyDescent="0.3">
      <c r="A9" s="20">
        <v>7</v>
      </c>
      <c r="B9" s="2" t="s">
        <v>75</v>
      </c>
      <c r="C9" s="85">
        <v>6</v>
      </c>
      <c r="D9" s="85">
        <v>7</v>
      </c>
      <c r="E9" s="85">
        <v>8</v>
      </c>
      <c r="F9" s="24">
        <v>20</v>
      </c>
      <c r="G9" s="23">
        <f>F9+E9+D9+C9</f>
        <v>41</v>
      </c>
      <c r="H9" s="31"/>
      <c r="I9" s="24"/>
      <c r="J9" s="24"/>
      <c r="K9" s="25"/>
      <c r="L9" s="23">
        <f>SUM(H9:K9)</f>
        <v>0</v>
      </c>
      <c r="M9" s="40">
        <v>7</v>
      </c>
      <c r="N9" s="40">
        <v>6</v>
      </c>
      <c r="O9" s="40">
        <v>8</v>
      </c>
      <c r="P9" s="40">
        <v>11</v>
      </c>
      <c r="Q9" s="23">
        <f>SUM(M9:P9)</f>
        <v>32</v>
      </c>
      <c r="R9" s="27">
        <f>C9+D9+E9+F9+L9+M9+N9+O9+P9</f>
        <v>73</v>
      </c>
    </row>
    <row r="10" spans="1:18" ht="16.5" thickBot="1" x14ac:dyDescent="0.3">
      <c r="A10" s="26">
        <v>8</v>
      </c>
      <c r="B10" s="7" t="s">
        <v>66</v>
      </c>
      <c r="C10" s="85">
        <v>4</v>
      </c>
      <c r="D10" s="85">
        <v>2</v>
      </c>
      <c r="E10" s="85">
        <v>4</v>
      </c>
      <c r="F10" s="44">
        <v>0</v>
      </c>
      <c r="G10" s="23">
        <f>F10+E10+D10+C10</f>
        <v>10</v>
      </c>
      <c r="H10" s="44">
        <v>4</v>
      </c>
      <c r="I10" s="44">
        <v>5</v>
      </c>
      <c r="J10" s="44">
        <v>5</v>
      </c>
      <c r="K10" s="45">
        <v>15</v>
      </c>
      <c r="L10" s="23">
        <f>SUM(H10:K10)</f>
        <v>29</v>
      </c>
      <c r="M10" s="40">
        <v>6</v>
      </c>
      <c r="N10" s="40">
        <v>5</v>
      </c>
      <c r="O10" s="40">
        <v>5</v>
      </c>
      <c r="P10" s="40">
        <v>5</v>
      </c>
      <c r="Q10" s="23">
        <f>SUM(M10:P10)</f>
        <v>21</v>
      </c>
      <c r="R10" s="27">
        <f>C10+D10+E10+F10+L10+M10+N10+O10+P10</f>
        <v>60</v>
      </c>
    </row>
    <row r="11" spans="1:18" ht="16.5" thickBot="1" x14ac:dyDescent="0.3">
      <c r="A11" s="26">
        <v>9</v>
      </c>
      <c r="B11" s="7" t="s">
        <v>260</v>
      </c>
      <c r="C11" s="85">
        <v>6</v>
      </c>
      <c r="D11" s="85">
        <v>4</v>
      </c>
      <c r="E11" s="85">
        <v>5</v>
      </c>
      <c r="F11" s="45">
        <v>5</v>
      </c>
      <c r="G11" s="23">
        <f>F11+E11+D11+C11</f>
        <v>20</v>
      </c>
      <c r="H11" s="76">
        <v>7</v>
      </c>
      <c r="I11" s="44">
        <v>5</v>
      </c>
      <c r="J11" s="44">
        <v>5</v>
      </c>
      <c r="K11" s="45">
        <v>13</v>
      </c>
      <c r="L11" s="23">
        <f>SUM(H11:K11)</f>
        <v>30</v>
      </c>
      <c r="M11" s="40">
        <v>4</v>
      </c>
      <c r="N11" s="40">
        <v>3</v>
      </c>
      <c r="O11" s="40">
        <v>3</v>
      </c>
      <c r="P11" s="40"/>
      <c r="Q11" s="23">
        <v>10</v>
      </c>
      <c r="R11" s="27">
        <v>60</v>
      </c>
    </row>
    <row r="12" spans="1:18" ht="16.5" thickBot="1" x14ac:dyDescent="0.3">
      <c r="A12" s="20">
        <v>10</v>
      </c>
      <c r="B12" s="8" t="s">
        <v>65</v>
      </c>
      <c r="C12" s="33">
        <v>5</v>
      </c>
      <c r="D12" s="33">
        <v>3</v>
      </c>
      <c r="E12" s="33">
        <v>3</v>
      </c>
      <c r="F12" s="22">
        <v>0</v>
      </c>
      <c r="G12" s="23">
        <f>F12+E12+D12+C12</f>
        <v>11</v>
      </c>
      <c r="H12" s="46">
        <v>6</v>
      </c>
      <c r="I12" s="41">
        <v>8</v>
      </c>
      <c r="J12" s="41">
        <v>6</v>
      </c>
      <c r="K12" s="28">
        <v>17</v>
      </c>
      <c r="L12" s="23">
        <f>SUM(H12:K12)</f>
        <v>37</v>
      </c>
      <c r="M12" s="40">
        <v>5</v>
      </c>
      <c r="N12" s="40">
        <v>2</v>
      </c>
      <c r="O12" s="40">
        <v>4</v>
      </c>
      <c r="P12" s="40"/>
      <c r="Q12" s="23">
        <f>SUM(M12:P12)</f>
        <v>11</v>
      </c>
      <c r="R12" s="27">
        <f>C12+D12+E12+F12+L12+M12+N12+O12+P12</f>
        <v>59</v>
      </c>
    </row>
    <row r="13" spans="1:18" ht="16.5" thickBot="1" x14ac:dyDescent="0.3">
      <c r="A13" s="20">
        <v>11</v>
      </c>
      <c r="B13" s="4" t="s">
        <v>67</v>
      </c>
      <c r="C13" s="85">
        <v>7</v>
      </c>
      <c r="D13" s="85">
        <v>5</v>
      </c>
      <c r="E13" s="85">
        <v>6</v>
      </c>
      <c r="F13" s="40">
        <v>10</v>
      </c>
      <c r="G13" s="23">
        <f>F13+E13+D13+C13</f>
        <v>28</v>
      </c>
      <c r="H13" s="29"/>
      <c r="I13" s="29"/>
      <c r="J13" s="29"/>
      <c r="K13" s="24"/>
      <c r="L13" s="23">
        <f>SUM(H13:K13)</f>
        <v>0</v>
      </c>
      <c r="M13" s="40">
        <v>6</v>
      </c>
      <c r="N13" s="40">
        <v>6</v>
      </c>
      <c r="O13" s="40">
        <v>6</v>
      </c>
      <c r="P13" s="40">
        <v>10</v>
      </c>
      <c r="Q13" s="23">
        <f>SUM(M13:P13)</f>
        <v>28</v>
      </c>
      <c r="R13" s="27">
        <f>C13+D13+E13+F13+L13+M13+N13+O13+P13</f>
        <v>56</v>
      </c>
    </row>
    <row r="14" spans="1:18" ht="16.5" thickBot="1" x14ac:dyDescent="0.3">
      <c r="A14" s="26">
        <v>12</v>
      </c>
      <c r="B14" s="4" t="s">
        <v>70</v>
      </c>
      <c r="C14" s="85">
        <v>3</v>
      </c>
      <c r="D14" s="85">
        <v>8</v>
      </c>
      <c r="E14" s="85">
        <v>8</v>
      </c>
      <c r="F14" s="33">
        <v>30</v>
      </c>
      <c r="G14" s="23">
        <f>F14+E14+D14+C14</f>
        <v>49</v>
      </c>
      <c r="H14" s="33"/>
      <c r="I14" s="33"/>
      <c r="J14" s="33"/>
      <c r="K14" s="33"/>
      <c r="L14" s="23">
        <f>SUM(H14:K14)</f>
        <v>0</v>
      </c>
      <c r="M14" s="40"/>
      <c r="N14" s="40"/>
      <c r="O14" s="40"/>
      <c r="P14" s="40"/>
      <c r="Q14" s="23">
        <f>SUM(M14:P14)</f>
        <v>0</v>
      </c>
      <c r="R14" s="27">
        <f>C14+D14+E14+F14+L14+M14+N14+O14+P14</f>
        <v>49</v>
      </c>
    </row>
    <row r="15" spans="1:18" ht="16.5" thickBot="1" x14ac:dyDescent="0.3">
      <c r="A15" s="20">
        <v>13</v>
      </c>
      <c r="B15" s="2" t="s">
        <v>284</v>
      </c>
      <c r="C15" s="97"/>
      <c r="D15" s="97"/>
      <c r="E15" s="97"/>
      <c r="F15" s="97"/>
      <c r="G15" s="23">
        <f>F15+E15+D15+C15</f>
        <v>0</v>
      </c>
      <c r="H15" s="97"/>
      <c r="I15" s="97"/>
      <c r="J15" s="97"/>
      <c r="K15" s="97"/>
      <c r="L15" s="23">
        <f>SUM(H15:K15)</f>
        <v>0</v>
      </c>
      <c r="M15" s="92">
        <v>7</v>
      </c>
      <c r="N15" s="92">
        <v>7</v>
      </c>
      <c r="O15" s="92">
        <v>7</v>
      </c>
      <c r="P15" s="92">
        <v>25</v>
      </c>
      <c r="Q15" s="23">
        <f>SUM(M15:P15)</f>
        <v>46</v>
      </c>
      <c r="R15" s="27">
        <f>C15+D15+E15+F15+L15+M15+N15+O15+P15</f>
        <v>46</v>
      </c>
    </row>
    <row r="16" spans="1:18" ht="16.5" thickBot="1" x14ac:dyDescent="0.3">
      <c r="A16" s="20">
        <v>14</v>
      </c>
      <c r="B16" s="9" t="s">
        <v>80</v>
      </c>
      <c r="C16" s="24">
        <v>4</v>
      </c>
      <c r="D16" s="33">
        <v>4</v>
      </c>
      <c r="E16" s="33">
        <v>5</v>
      </c>
      <c r="F16" s="22">
        <v>0</v>
      </c>
      <c r="G16" s="23">
        <f>F16+E16+D16+C16</f>
        <v>13</v>
      </c>
      <c r="H16" s="32">
        <v>5</v>
      </c>
      <c r="I16" s="33">
        <v>4</v>
      </c>
      <c r="J16" s="33">
        <v>4</v>
      </c>
      <c r="K16" s="22">
        <v>10</v>
      </c>
      <c r="L16" s="23">
        <f>SUM(H16:K16)</f>
        <v>23</v>
      </c>
      <c r="M16" s="33">
        <v>3</v>
      </c>
      <c r="N16" s="33">
        <v>3</v>
      </c>
      <c r="O16" s="33">
        <v>3</v>
      </c>
      <c r="P16" s="33"/>
      <c r="Q16" s="23">
        <f>SUM(M16:P16)</f>
        <v>9</v>
      </c>
      <c r="R16" s="27">
        <f>C16+D16+E16+F16+L16+M16+N16+O16+P16</f>
        <v>45</v>
      </c>
    </row>
    <row r="17" spans="1:18" ht="16.5" thickBot="1" x14ac:dyDescent="0.3">
      <c r="A17" s="26">
        <v>15</v>
      </c>
      <c r="B17" s="2" t="s">
        <v>72</v>
      </c>
      <c r="C17" s="85">
        <v>4</v>
      </c>
      <c r="D17" s="85">
        <v>6</v>
      </c>
      <c r="E17" s="85">
        <v>5</v>
      </c>
      <c r="F17" s="40">
        <v>8</v>
      </c>
      <c r="G17" s="23">
        <f>F17+E17+D17+C17</f>
        <v>23</v>
      </c>
      <c r="H17" s="29"/>
      <c r="I17" s="29"/>
      <c r="J17" s="29"/>
      <c r="K17" s="24"/>
      <c r="L17" s="23">
        <f>SUM(H17:K17)</f>
        <v>0</v>
      </c>
      <c r="M17" s="40">
        <v>6</v>
      </c>
      <c r="N17" s="40">
        <v>5</v>
      </c>
      <c r="O17" s="40">
        <v>2</v>
      </c>
      <c r="P17" s="40">
        <v>6</v>
      </c>
      <c r="Q17" s="23">
        <f>SUM(M17:P17)</f>
        <v>19</v>
      </c>
      <c r="R17" s="27">
        <f>C17+D17+E17+F17+L17+M17+N17+O17+P17</f>
        <v>42</v>
      </c>
    </row>
    <row r="18" spans="1:18" ht="16.5" thickBot="1" x14ac:dyDescent="0.3">
      <c r="A18" s="20">
        <v>16</v>
      </c>
      <c r="B18" s="9" t="s">
        <v>78</v>
      </c>
      <c r="C18" s="85">
        <v>3</v>
      </c>
      <c r="D18" s="85">
        <v>3</v>
      </c>
      <c r="E18" s="85">
        <v>3</v>
      </c>
      <c r="F18" s="33">
        <v>0</v>
      </c>
      <c r="G18" s="23">
        <f>F18+E18+D18+C18</f>
        <v>9</v>
      </c>
      <c r="H18" s="41">
        <v>6</v>
      </c>
      <c r="I18" s="41">
        <v>4</v>
      </c>
      <c r="J18" s="41">
        <v>4</v>
      </c>
      <c r="K18" s="40">
        <v>8</v>
      </c>
      <c r="L18" s="23">
        <f>SUM(H18:K18)</f>
        <v>22</v>
      </c>
      <c r="M18" s="40">
        <v>3</v>
      </c>
      <c r="N18" s="40">
        <v>4</v>
      </c>
      <c r="O18" s="40">
        <v>2</v>
      </c>
      <c r="P18" s="40"/>
      <c r="Q18" s="23">
        <f>SUM(M18:P18)</f>
        <v>9</v>
      </c>
      <c r="R18" s="27">
        <f>C18+D18+E18+F18+L18+M18+N18+O18+P18</f>
        <v>40</v>
      </c>
    </row>
    <row r="19" spans="1:18" ht="16.5" thickBot="1" x14ac:dyDescent="0.3">
      <c r="A19" s="20">
        <v>17</v>
      </c>
      <c r="B19" s="2" t="s">
        <v>81</v>
      </c>
      <c r="C19" s="85">
        <v>7</v>
      </c>
      <c r="D19" s="85">
        <v>7</v>
      </c>
      <c r="E19" s="85">
        <v>6</v>
      </c>
      <c r="F19" s="40">
        <v>13</v>
      </c>
      <c r="G19" s="23">
        <f>F19+E19+D19+C19</f>
        <v>33</v>
      </c>
      <c r="H19" s="29"/>
      <c r="I19" s="29"/>
      <c r="J19" s="29"/>
      <c r="K19" s="24"/>
      <c r="L19" s="23">
        <f>SUM(H19:K19)</f>
        <v>0</v>
      </c>
      <c r="M19" s="40"/>
      <c r="N19" s="40"/>
      <c r="O19" s="40"/>
      <c r="P19" s="40"/>
      <c r="Q19" s="23">
        <f>SUM(M19:P19)</f>
        <v>0</v>
      </c>
      <c r="R19" s="27">
        <f>C19+D19+E19+F19+L19+M19+N19+O19+P19</f>
        <v>33</v>
      </c>
    </row>
    <row r="20" spans="1:18" ht="16.5" thickBot="1" x14ac:dyDescent="0.3">
      <c r="A20" s="26">
        <v>18</v>
      </c>
      <c r="B20" s="2" t="s">
        <v>285</v>
      </c>
      <c r="C20" s="97"/>
      <c r="D20" s="97"/>
      <c r="E20" s="97"/>
      <c r="F20" s="97"/>
      <c r="G20" s="23">
        <f>F20+E20+D20+C20</f>
        <v>0</v>
      </c>
      <c r="H20" s="97"/>
      <c r="I20" s="97"/>
      <c r="J20" s="97"/>
      <c r="K20" s="97"/>
      <c r="L20" s="23">
        <f>SUM(H20:K20)</f>
        <v>0</v>
      </c>
      <c r="M20" s="92">
        <v>5</v>
      </c>
      <c r="N20" s="92">
        <v>5</v>
      </c>
      <c r="O20" s="92">
        <v>5</v>
      </c>
      <c r="P20" s="92">
        <v>13</v>
      </c>
      <c r="Q20" s="23">
        <f>SUM(M20:P20)</f>
        <v>28</v>
      </c>
      <c r="R20" s="27">
        <f>C20+D20+E20+F20+L20+M20+N20+O20+P20</f>
        <v>28</v>
      </c>
    </row>
    <row r="21" spans="1:18" ht="16.5" thickBot="1" x14ac:dyDescent="0.3">
      <c r="A21" s="20">
        <v>19</v>
      </c>
      <c r="B21" s="2" t="s">
        <v>77</v>
      </c>
      <c r="C21" s="33">
        <v>5</v>
      </c>
      <c r="D21" s="33">
        <v>5</v>
      </c>
      <c r="E21" s="33">
        <v>4</v>
      </c>
      <c r="F21" s="33">
        <v>6</v>
      </c>
      <c r="G21" s="23">
        <f>F21+E21+D21+C21</f>
        <v>20</v>
      </c>
      <c r="H21" s="33"/>
      <c r="I21" s="33"/>
      <c r="J21" s="33"/>
      <c r="K21" s="33"/>
      <c r="L21" s="23">
        <f>SUM(H21:K21)</f>
        <v>0</v>
      </c>
      <c r="M21" s="33"/>
      <c r="N21" s="33"/>
      <c r="O21" s="33"/>
      <c r="P21" s="33"/>
      <c r="Q21" s="23">
        <f>SUM(M21:P21)</f>
        <v>0</v>
      </c>
      <c r="R21" s="27">
        <f>C21+D21+E21+F21+L21+M21+N21+O21+P21</f>
        <v>20</v>
      </c>
    </row>
    <row r="22" spans="1:18" ht="15.75" x14ac:dyDescent="0.25">
      <c r="A22" s="20">
        <v>20</v>
      </c>
      <c r="B22" s="6" t="s">
        <v>187</v>
      </c>
      <c r="C22" s="44"/>
      <c r="D22" s="43"/>
      <c r="E22" s="43"/>
      <c r="F22" s="43"/>
      <c r="G22" s="42">
        <f>F22+E22+D22+C22</f>
        <v>0</v>
      </c>
      <c r="H22" s="43">
        <v>5</v>
      </c>
      <c r="I22" s="43">
        <v>3</v>
      </c>
      <c r="J22" s="43">
        <v>3</v>
      </c>
      <c r="K22" s="43">
        <v>6</v>
      </c>
      <c r="L22" s="42">
        <f>SUM(H22:K22)</f>
        <v>17</v>
      </c>
      <c r="M22" s="43"/>
      <c r="N22" s="43"/>
      <c r="O22" s="43"/>
      <c r="P22" s="43"/>
      <c r="Q22" s="42">
        <f>SUM(M22:P22)</f>
        <v>0</v>
      </c>
      <c r="R22" s="13">
        <f>C22+D22+E22+F22+L22+M22+N22+O22+P22</f>
        <v>17</v>
      </c>
    </row>
    <row r="23" spans="1:18" ht="15.75" x14ac:dyDescent="0.25">
      <c r="A23" s="26">
        <v>21</v>
      </c>
      <c r="B23" s="2" t="s">
        <v>73</v>
      </c>
      <c r="C23" s="85">
        <v>5</v>
      </c>
      <c r="D23" s="85">
        <v>5</v>
      </c>
      <c r="E23" s="85">
        <v>4</v>
      </c>
      <c r="F23" s="33">
        <v>0</v>
      </c>
      <c r="G23" s="75">
        <f>F23+E23+D23+C23</f>
        <v>14</v>
      </c>
      <c r="H23" s="24"/>
      <c r="I23" s="24"/>
      <c r="J23" s="24"/>
      <c r="K23" s="24"/>
      <c r="L23" s="75">
        <f>SUM(H23:K23)</f>
        <v>0</v>
      </c>
      <c r="M23" s="40"/>
      <c r="N23" s="40"/>
      <c r="O23" s="40"/>
      <c r="P23" s="40"/>
      <c r="Q23" s="75">
        <f>SUM(M23:P23)</f>
        <v>0</v>
      </c>
      <c r="R23" s="75">
        <f>C23+D23+E23+F23+L23+M23+N23+O23+P23</f>
        <v>14</v>
      </c>
    </row>
    <row r="24" spans="1:18" ht="15.75" x14ac:dyDescent="0.25">
      <c r="A24" s="20">
        <v>22</v>
      </c>
      <c r="B24" s="2" t="s">
        <v>286</v>
      </c>
      <c r="C24" s="97"/>
      <c r="D24" s="97"/>
      <c r="E24" s="97"/>
      <c r="F24" s="97"/>
      <c r="G24" s="75">
        <f>F24+E24+D24+C24</f>
        <v>0</v>
      </c>
      <c r="H24" s="97"/>
      <c r="I24" s="97"/>
      <c r="J24" s="97"/>
      <c r="K24" s="97"/>
      <c r="L24" s="75">
        <f>SUM(H24:K24)</f>
        <v>0</v>
      </c>
      <c r="M24" s="92">
        <v>4</v>
      </c>
      <c r="N24" s="92">
        <v>4</v>
      </c>
      <c r="O24" s="92">
        <v>4</v>
      </c>
      <c r="P24" s="92"/>
      <c r="Q24" s="75">
        <f>SUM(M24:P24)</f>
        <v>12</v>
      </c>
      <c r="R24" s="75">
        <f>C24+D24+E24+F24+L24+M24+N24+O24+P24</f>
        <v>12</v>
      </c>
    </row>
    <row r="25" spans="1:18" ht="15.75" x14ac:dyDescent="0.25">
      <c r="A25" s="20">
        <v>23</v>
      </c>
      <c r="B25" s="2" t="s">
        <v>287</v>
      </c>
      <c r="C25" s="97"/>
      <c r="D25" s="97"/>
      <c r="E25" s="97"/>
      <c r="F25" s="97"/>
      <c r="G25" s="75">
        <f>F25+E25+D25+C25</f>
        <v>0</v>
      </c>
      <c r="H25" s="97"/>
      <c r="I25" s="97"/>
      <c r="J25" s="97"/>
      <c r="K25" s="97"/>
      <c r="L25" s="75">
        <f>SUM(H25:K25)</f>
        <v>0</v>
      </c>
      <c r="M25" s="92">
        <v>3</v>
      </c>
      <c r="N25" s="92">
        <v>4</v>
      </c>
      <c r="O25" s="92">
        <v>4</v>
      </c>
      <c r="P25" s="92"/>
      <c r="Q25" s="75">
        <f>SUM(M25:P25)</f>
        <v>11</v>
      </c>
      <c r="R25" s="75">
        <f>C25+D25+E25+F25+L25+M25+N25+O25+P25</f>
        <v>11</v>
      </c>
    </row>
    <row r="26" spans="1:18" ht="15.75" x14ac:dyDescent="0.25">
      <c r="A26" s="26">
        <v>24</v>
      </c>
      <c r="B26" s="2" t="s">
        <v>76</v>
      </c>
      <c r="C26" s="85">
        <v>3</v>
      </c>
      <c r="D26" s="85">
        <v>4</v>
      </c>
      <c r="E26" s="85">
        <v>3</v>
      </c>
      <c r="F26" s="24">
        <v>0</v>
      </c>
      <c r="G26" s="75">
        <f>F26+E26+D26+C26</f>
        <v>10</v>
      </c>
      <c r="H26" s="24"/>
      <c r="I26" s="24"/>
      <c r="J26" s="24"/>
      <c r="K26" s="24"/>
      <c r="L26" s="75">
        <f>SUM(H26:K26)</f>
        <v>0</v>
      </c>
      <c r="M26" s="40"/>
      <c r="N26" s="40"/>
      <c r="O26" s="40"/>
      <c r="P26" s="40"/>
      <c r="Q26" s="75">
        <f>SUM(M26:P26)</f>
        <v>0</v>
      </c>
      <c r="R26" s="75">
        <f>C26+D26+E26+F26+L26+M26+N26+O26+P26</f>
        <v>10</v>
      </c>
    </row>
    <row r="27" spans="1:18" ht="15.75" x14ac:dyDescent="0.25">
      <c r="A27" s="20">
        <v>25</v>
      </c>
      <c r="B27" s="2" t="s">
        <v>288</v>
      </c>
      <c r="C27" s="97"/>
      <c r="D27" s="97"/>
      <c r="E27" s="97"/>
      <c r="F27" s="97"/>
      <c r="G27" s="75">
        <f>F27+E27+D27+C27</f>
        <v>0</v>
      </c>
      <c r="H27" s="97"/>
      <c r="I27" s="97"/>
      <c r="J27" s="97"/>
      <c r="K27" s="97"/>
      <c r="L27" s="75">
        <f>SUM(H27:K27)</f>
        <v>0</v>
      </c>
      <c r="M27" s="92">
        <v>4</v>
      </c>
      <c r="N27" s="92">
        <v>3</v>
      </c>
      <c r="O27" s="92">
        <v>3</v>
      </c>
      <c r="P27" s="92"/>
      <c r="Q27" s="75">
        <f>SUM(M27:P27)</f>
        <v>10</v>
      </c>
      <c r="R27" s="75">
        <f>C27+D27+E27+F27+L27+M27+N27+O27+P27</f>
        <v>10</v>
      </c>
    </row>
    <row r="28" spans="1:18" ht="15.75" x14ac:dyDescent="0.25">
      <c r="A28" s="20">
        <v>26</v>
      </c>
      <c r="B28" s="2" t="s">
        <v>289</v>
      </c>
      <c r="C28" s="97"/>
      <c r="D28" s="97"/>
      <c r="E28" s="97"/>
      <c r="F28" s="97"/>
      <c r="G28" s="75">
        <f>F28+E28+D28+C28</f>
        <v>0</v>
      </c>
      <c r="H28" s="97"/>
      <c r="I28" s="97"/>
      <c r="J28" s="97"/>
      <c r="K28" s="97"/>
      <c r="L28" s="75">
        <f>SUM(H28:K28)</f>
        <v>0</v>
      </c>
      <c r="M28" s="92">
        <v>3</v>
      </c>
      <c r="N28" s="92">
        <v>4</v>
      </c>
      <c r="O28" s="92">
        <v>2</v>
      </c>
      <c r="P28" s="92"/>
      <c r="Q28" s="75">
        <f>SUM(M28:P28)</f>
        <v>9</v>
      </c>
      <c r="R28" s="75">
        <f>C28+D28+E28+F28+L28+M28+N28+O28+P28</f>
        <v>9</v>
      </c>
    </row>
    <row r="29" spans="1:18" x14ac:dyDescent="0.25">
      <c r="R29" s="11"/>
    </row>
  </sheetData>
  <sortState ref="B3:R28">
    <sortCondition descending="1" ref="R28"/>
  </sortState>
  <mergeCells count="4">
    <mergeCell ref="A1:B1"/>
    <mergeCell ref="C1:G1"/>
    <mergeCell ref="H1:L1"/>
    <mergeCell ref="M1:Q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18</vt:i4>
      </vt:variant>
    </vt:vector>
  </HeadingPairs>
  <TitlesOfParts>
    <vt:vector size="18" baseType="lpstr">
      <vt:lpstr>Cruisers 30+</vt:lpstr>
      <vt:lpstr>Girls 7-8</vt:lpstr>
      <vt:lpstr>Girls 9-10</vt:lpstr>
      <vt:lpstr>Girls 11-12</vt:lpstr>
      <vt:lpstr>Girls 13-14</vt:lpstr>
      <vt:lpstr>Boys 5-6</vt:lpstr>
      <vt:lpstr>Boys 7</vt:lpstr>
      <vt:lpstr>Boys 8</vt:lpstr>
      <vt:lpstr>Boys 9</vt:lpstr>
      <vt:lpstr>Boys 10</vt:lpstr>
      <vt:lpstr>Boys 11</vt:lpstr>
      <vt:lpstr>Boys 12</vt:lpstr>
      <vt:lpstr>Boys 13</vt:lpstr>
      <vt:lpstr>Boys 14</vt:lpstr>
      <vt:lpstr>Boys 15-16</vt:lpstr>
      <vt:lpstr>Boys 17+</vt:lpstr>
      <vt:lpstr>Girls 15+</vt:lpstr>
      <vt:lpstr>Jun-Eli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Bensch</dc:creator>
  <cp:lastModifiedBy>Chantal Bensch</cp:lastModifiedBy>
  <cp:lastPrinted>2013-08-11T13:28:14Z</cp:lastPrinted>
  <dcterms:created xsi:type="dcterms:W3CDTF">2013-07-17T17:07:08Z</dcterms:created>
  <dcterms:modified xsi:type="dcterms:W3CDTF">2013-08-13T13:19:10Z</dcterms:modified>
</cp:coreProperties>
</file>