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<sst xmlns="http://schemas.openxmlformats.org/spreadsheetml/2006/main" count="985" uniqueCount="275">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</sst>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13">
      <selection activeCell="N29" sqref="N29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2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>
        <v>0</v>
      </c>
      <c r="G8" s="22">
        <v>1</v>
      </c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>
        <v>0.5</v>
      </c>
      <c r="G6" s="22">
        <v>0.5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J14" sqref="J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2">
        <v>0.5</v>
      </c>
      <c r="G12" s="22">
        <v>0.5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27" sqref="G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>
        <v>0</v>
      </c>
      <c r="G10" s="22">
        <v>1</v>
      </c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49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 t="s">
        <v>271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/>
      <c r="G8" s="22" t="s">
        <v>271</v>
      </c>
    </row>
    <row r="9" spans="3:7" ht="20.25">
      <c r="C9" s="20" t="s">
        <v>70</v>
      </c>
      <c r="D9" s="22" t="s">
        <v>120</v>
      </c>
      <c r="E9" s="20" t="s">
        <v>74</v>
      </c>
      <c r="F9" s="22">
        <v>0.5</v>
      </c>
      <c r="G9" s="22">
        <v>0.5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134</v>
      </c>
      <c r="F12" s="95">
        <v>1</v>
      </c>
      <c r="G12" s="95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>
        <v>0.5</v>
      </c>
      <c r="G6" s="22">
        <v>0.5</v>
      </c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>
        <v>0</v>
      </c>
      <c r="G8" s="22">
        <v>1</v>
      </c>
    </row>
    <row r="9" spans="3:7" ht="20.25">
      <c r="C9" s="20" t="s">
        <v>76</v>
      </c>
      <c r="D9" s="22" t="s">
        <v>120</v>
      </c>
      <c r="E9" s="20" t="s">
        <v>78</v>
      </c>
      <c r="F9" s="22">
        <v>1</v>
      </c>
      <c r="G9" s="22">
        <v>0</v>
      </c>
    </row>
    <row r="10" spans="3:7" ht="20.25">
      <c r="C10" s="20" t="s">
        <v>74</v>
      </c>
      <c r="D10" s="22" t="s">
        <v>120</v>
      </c>
      <c r="E10" s="20" t="s">
        <v>71</v>
      </c>
      <c r="F10" s="22">
        <v>0</v>
      </c>
      <c r="G10" s="22">
        <v>1</v>
      </c>
    </row>
    <row r="11" spans="3:7" ht="20.25">
      <c r="C11" s="20" t="s">
        <v>131</v>
      </c>
      <c r="D11" s="22" t="s">
        <v>120</v>
      </c>
      <c r="E11" s="20" t="s">
        <v>70</v>
      </c>
      <c r="F11" s="22">
        <v>0</v>
      </c>
      <c r="G11" s="22">
        <v>1</v>
      </c>
    </row>
    <row r="12" spans="3:7" ht="20.25">
      <c r="C12" s="20" t="s">
        <v>79</v>
      </c>
      <c r="D12" s="22" t="s">
        <v>120</v>
      </c>
      <c r="E12" s="20" t="s">
        <v>81</v>
      </c>
      <c r="F12" s="22">
        <v>1</v>
      </c>
      <c r="G12" s="22">
        <v>0</v>
      </c>
    </row>
    <row r="13" spans="3:7" ht="20.25">
      <c r="C13" s="20" t="s">
        <v>82</v>
      </c>
      <c r="D13" s="22" t="s">
        <v>120</v>
      </c>
      <c r="E13" s="20" t="s">
        <v>72</v>
      </c>
      <c r="F13" s="22">
        <v>1</v>
      </c>
      <c r="G13" s="22">
        <v>0</v>
      </c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D31" sqref="D3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>
        <v>0</v>
      </c>
      <c r="G7" s="22">
        <v>1</v>
      </c>
    </row>
    <row r="8" spans="3:7" ht="20.25">
      <c r="C8" s="20" t="s">
        <v>70</v>
      </c>
      <c r="D8" s="22" t="s">
        <v>120</v>
      </c>
      <c r="E8" s="20" t="s">
        <v>79</v>
      </c>
      <c r="F8" s="22">
        <v>0</v>
      </c>
      <c r="G8" s="22">
        <v>1</v>
      </c>
    </row>
    <row r="9" spans="3:7" ht="20.25">
      <c r="C9" s="20" t="s">
        <v>71</v>
      </c>
      <c r="D9" s="22" t="s">
        <v>120</v>
      </c>
      <c r="E9" s="20" t="s">
        <v>131</v>
      </c>
      <c r="F9" s="22">
        <v>0.5</v>
      </c>
      <c r="G9" s="22">
        <v>0.5</v>
      </c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>
        <v>1</v>
      </c>
      <c r="G11" s="22">
        <v>0</v>
      </c>
    </row>
    <row r="12" spans="3:7" ht="20.25">
      <c r="C12" s="20" t="s">
        <v>139</v>
      </c>
      <c r="D12" s="22" t="s">
        <v>120</v>
      </c>
      <c r="E12" s="20" t="s">
        <v>80</v>
      </c>
      <c r="F12" s="22">
        <v>0</v>
      </c>
      <c r="G12" s="22">
        <v>1</v>
      </c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4" sqref="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 t="s">
        <v>271</v>
      </c>
      <c r="G6" s="22"/>
    </row>
    <row r="7" spans="3:7" ht="20.25">
      <c r="C7" s="20" t="s">
        <v>80</v>
      </c>
      <c r="D7" s="22" t="s">
        <v>120</v>
      </c>
      <c r="E7" s="20" t="s">
        <v>73</v>
      </c>
      <c r="F7" s="22">
        <v>0.5</v>
      </c>
      <c r="G7" s="22">
        <v>0.5</v>
      </c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>
        <v>0</v>
      </c>
      <c r="G10" s="22">
        <v>1</v>
      </c>
    </row>
    <row r="11" spans="3:7" ht="20.25">
      <c r="C11" s="20" t="s">
        <v>79</v>
      </c>
      <c r="D11" s="22" t="s">
        <v>120</v>
      </c>
      <c r="E11" s="20" t="s">
        <v>71</v>
      </c>
      <c r="F11" s="22">
        <v>1</v>
      </c>
      <c r="G11" s="22">
        <v>0</v>
      </c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 t="s">
        <v>271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8" sqref="F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R10" sqref="R10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7"/>
      <c r="H2" s="107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8" t="s">
        <v>130</v>
      </c>
      <c r="H3" s="109"/>
      <c r="I3" s="109"/>
      <c r="J3" s="109"/>
      <c r="K3" s="109"/>
      <c r="L3" s="109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12</v>
      </c>
      <c r="K4" s="47">
        <f>VLOOKUP(H4,B:D,3,FALSE)</f>
        <v>13</v>
      </c>
      <c r="L4" s="48">
        <f>VLOOKUP(H4,B:E,4,FALSE)</f>
        <v>67</v>
      </c>
    </row>
    <row r="5" spans="7:12" ht="15.75" customHeight="1">
      <c r="G5" s="44">
        <v>2</v>
      </c>
      <c r="H5" s="45" t="s">
        <v>70</v>
      </c>
      <c r="I5" s="46"/>
      <c r="J5" s="47">
        <f>VLOOKUP(H5,B:C,2,FALSE)</f>
        <v>11.5</v>
      </c>
      <c r="K5" s="47">
        <f>VLOOKUP(H5,B:D,3,FALSE)</f>
        <v>13</v>
      </c>
      <c r="L5" s="48">
        <f>VLOOKUP(H5,B:E,4,FALSE)</f>
        <v>62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11.5</v>
      </c>
      <c r="K6" s="47">
        <f>VLOOKUP(H6,B:D,3,FALSE)</f>
        <v>15</v>
      </c>
      <c r="L6" s="48">
        <f>VLOOKUP(H6,B:E,4,FALSE)</f>
        <v>55.5</v>
      </c>
    </row>
    <row r="7" spans="7:12" ht="15.75" customHeight="1">
      <c r="G7" s="44">
        <v>4</v>
      </c>
      <c r="H7" s="45" t="s">
        <v>79</v>
      </c>
      <c r="I7" s="46"/>
      <c r="J7" s="47">
        <f>VLOOKUP(H7,B:C,2,FALSE)</f>
        <v>11</v>
      </c>
      <c r="K7" s="47">
        <f>VLOOKUP(H7,B:D,3,FALSE)</f>
        <v>12</v>
      </c>
      <c r="L7" s="48">
        <f>VLOOKUP(H7,B:E,4,FALSE)</f>
        <v>70</v>
      </c>
    </row>
    <row r="8" spans="7:12" ht="15.75" customHeight="1">
      <c r="G8" s="44">
        <v>5</v>
      </c>
      <c r="H8" s="45" t="s">
        <v>74</v>
      </c>
      <c r="I8" s="46"/>
      <c r="J8" s="47">
        <f>VLOOKUP(H8,B:C,2,FALSE)</f>
        <v>11</v>
      </c>
      <c r="K8" s="47">
        <f>VLOOKUP(H8,B:D,3,FALSE)</f>
        <v>14</v>
      </c>
      <c r="L8" s="48">
        <f>VLOOKUP(H8,B:E,4,FALSE)</f>
        <v>53.25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8.5</v>
      </c>
      <c r="K9" s="47">
        <f>VLOOKUP(H9,B:D,3,FALSE)</f>
        <v>13</v>
      </c>
      <c r="L9" s="48">
        <f>VLOOKUP(H9,B:E,4,FALSE)</f>
        <v>33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7</v>
      </c>
      <c r="K10" s="47">
        <f>VLOOKUP(H10,B:D,3,FALSE)</f>
        <v>13</v>
      </c>
      <c r="L10" s="48">
        <f>VLOOKUP(H10,B:E,4,FALSE)</f>
        <v>32</v>
      </c>
    </row>
    <row r="11" spans="7:12" ht="15.75" customHeight="1">
      <c r="G11" s="44">
        <v>8</v>
      </c>
      <c r="H11" s="45" t="s">
        <v>80</v>
      </c>
      <c r="I11" s="46"/>
      <c r="J11" s="47">
        <f>VLOOKUP(H11,B:C,2,FALSE)</f>
        <v>6.5</v>
      </c>
      <c r="K11" s="47">
        <f>VLOOKUP(H11,B:D,3,FALSE)</f>
        <v>14</v>
      </c>
      <c r="L11" s="48">
        <f>VLOOKUP(H11,B:E,4,FALSE)</f>
        <v>26.75</v>
      </c>
    </row>
    <row r="12" spans="7:12" ht="15.75" customHeight="1">
      <c r="G12" s="103">
        <v>9</v>
      </c>
      <c r="H12" s="84" t="s">
        <v>82</v>
      </c>
      <c r="I12" s="85"/>
      <c r="J12" s="86">
        <f>VLOOKUP(H12,B:C,2,FALSE)</f>
        <v>6.5</v>
      </c>
      <c r="K12" s="86">
        <f>VLOOKUP(H12,B:D,3,FALSE)</f>
        <v>12</v>
      </c>
      <c r="L12" s="87">
        <f>VLOOKUP(H12,B:E,4,FALSE)</f>
        <v>23.75</v>
      </c>
    </row>
    <row r="13" spans="7:12" ht="15.75" customHeight="1">
      <c r="G13" s="103">
        <v>10</v>
      </c>
      <c r="H13" s="84" t="s">
        <v>78</v>
      </c>
      <c r="I13" s="85"/>
      <c r="J13" s="86">
        <f>VLOOKUP(H13,B:C,2,FALSE)</f>
        <v>6</v>
      </c>
      <c r="K13" s="86">
        <f>VLOOKUP(H13,B:D,3,FALSE)</f>
        <v>14</v>
      </c>
      <c r="L13" s="87">
        <f>VLOOKUP(H13,B:E,4,FALSE)</f>
        <v>22</v>
      </c>
    </row>
    <row r="14" spans="7:12" ht="15.75" customHeight="1">
      <c r="G14" s="103">
        <v>11</v>
      </c>
      <c r="H14" s="84" t="s">
        <v>75</v>
      </c>
      <c r="I14" s="85"/>
      <c r="J14" s="86">
        <f>VLOOKUP(H14,B:C,2,FALSE)</f>
        <v>6</v>
      </c>
      <c r="K14" s="86">
        <f>VLOOKUP(H14,B:D,3,FALSE)</f>
        <v>13</v>
      </c>
      <c r="L14" s="87">
        <f>VLOOKUP(H14,B:E,4,FALSE)</f>
        <v>18</v>
      </c>
    </row>
    <row r="15" spans="7:12" ht="15.75" customHeight="1">
      <c r="G15" s="103">
        <v>12</v>
      </c>
      <c r="H15" s="84" t="s">
        <v>72</v>
      </c>
      <c r="I15" s="85"/>
      <c r="J15" s="86">
        <f>VLOOKUP(H15,B:C,2,FALSE)</f>
        <v>5.5</v>
      </c>
      <c r="K15" s="86">
        <f>VLOOKUP(H15,B:D,3,FALSE)</f>
        <v>14</v>
      </c>
      <c r="L15" s="87">
        <f>VLOOKUP(H15,B:E,4,FALSE)</f>
        <v>13.75</v>
      </c>
    </row>
    <row r="16" spans="7:12" ht="15.75" customHeight="1">
      <c r="G16" s="103">
        <v>13</v>
      </c>
      <c r="H16" s="84" t="s">
        <v>131</v>
      </c>
      <c r="I16" s="85"/>
      <c r="J16" s="86">
        <f>VLOOKUP(H16,B:C,2,FALSE)</f>
        <v>5</v>
      </c>
      <c r="K16" s="86">
        <f>VLOOKUP(H16,B:D,3,FALSE)</f>
        <v>11</v>
      </c>
      <c r="L16" s="87">
        <f>VLOOKUP(H16,B:E,4,FALSE)</f>
        <v>24.75</v>
      </c>
    </row>
    <row r="17" spans="7:12" ht="15.75" customHeight="1">
      <c r="G17" s="103">
        <v>14</v>
      </c>
      <c r="H17" s="84" t="s">
        <v>76</v>
      </c>
      <c r="I17" s="85"/>
      <c r="J17" s="86">
        <f>VLOOKUP(H17,B:C,2,FALSE)</f>
        <v>2.5</v>
      </c>
      <c r="K17" s="86">
        <f>VLOOKUP(H17,B:D,3,FALSE)</f>
        <v>12</v>
      </c>
      <c r="L17" s="87">
        <f>VLOOKUP(H17,B:E,4,FALSE)</f>
        <v>8.75</v>
      </c>
    </row>
    <row r="18" spans="7:12" ht="15.75" customHeight="1">
      <c r="G18" s="104">
        <v>15</v>
      </c>
      <c r="H18" s="88" t="s">
        <v>81</v>
      </c>
      <c r="I18" s="89"/>
      <c r="J18" s="90">
        <f>VLOOKUP(H18,B:C,2,FALSE)</f>
        <v>2.5</v>
      </c>
      <c r="K18" s="90">
        <f>VLOOKUP(H18,B:D,3,FALSE)</f>
        <v>12</v>
      </c>
      <c r="L18" s="91">
        <f>VLOOKUP(H18,B:E,4,FALSE)</f>
        <v>4</v>
      </c>
    </row>
    <row r="19" spans="7:12" ht="15.75" customHeight="1">
      <c r="G19" s="104">
        <v>16</v>
      </c>
      <c r="H19" s="88" t="s">
        <v>83</v>
      </c>
      <c r="I19" s="89"/>
      <c r="J19" s="90">
        <f>VLOOKUP(H19,B:C,2,FALSE)</f>
        <v>2</v>
      </c>
      <c r="K19" s="90">
        <f>VLOOKUP(H19,B:D,3,FALSE)</f>
        <v>10</v>
      </c>
      <c r="L19" s="91">
        <f>VLOOKUP(H19,B:E,4,FALSE)</f>
        <v>6</v>
      </c>
    </row>
    <row r="20" spans="7:12" ht="15.75" customHeight="1">
      <c r="G20" s="104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13</v>
      </c>
      <c r="L20" s="91">
        <f>VLOOKUP(H20,B:E,4,FALSE)</f>
        <v>0</v>
      </c>
    </row>
    <row r="21" spans="7:12" ht="15.75" customHeight="1" thickBot="1">
      <c r="G21" s="104">
        <v>18</v>
      </c>
      <c r="H21" s="101" t="s">
        <v>139</v>
      </c>
      <c r="I21" s="92"/>
      <c r="J21" s="93">
        <f>VLOOKUP(H21,B:C,2,FALSE)</f>
        <v>0</v>
      </c>
      <c r="K21" s="93">
        <f>VLOOKUP(H21,B:D,3,FALSE)</f>
        <v>14</v>
      </c>
      <c r="L21" s="94">
        <f>VLOOKUP(H21,B:E,4,FALSE)</f>
        <v>0</v>
      </c>
    </row>
    <row r="22" spans="1:12" s="100" customFormat="1" ht="15.75">
      <c r="A22" s="96"/>
      <c r="B22" s="96"/>
      <c r="C22" s="96"/>
      <c r="D22" s="96"/>
      <c r="E22" s="96"/>
      <c r="F22" s="96"/>
      <c r="G22" s="97"/>
      <c r="H22" s="98"/>
      <c r="I22" s="99"/>
      <c r="J22" s="97"/>
      <c r="K22" s="97"/>
      <c r="L22" s="97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11.5</v>
      </c>
      <c r="D31" s="53">
        <f>COUNT(F31:X31)</f>
        <v>13</v>
      </c>
      <c r="E31" s="53">
        <f>F31*$C$31+G31*$C$32+H31*$C$33+I31*$C$34+J31*$C$35+K31*$C$36+L31*$C$37+M31*$C$38+N31*$C$39+O31*$C$40+P31*$C$41+Q31*$C$42+R31*$C$43+S31*$C$44+T31*$C$45+U31*$C$46+V31*$C$47+W31*$C$48+X31*$C$49</f>
        <v>62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>
        <v>1</v>
      </c>
      <c r="Q31" s="54">
        <v>0.5</v>
      </c>
      <c r="R31" s="54">
        <v>1</v>
      </c>
      <c r="S31" s="56">
        <v>0</v>
      </c>
      <c r="T31" s="57">
        <v>1</v>
      </c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11.5</v>
      </c>
      <c r="D32" s="53">
        <f aca="true" t="shared" si="1" ref="D32:D49">COUNT(F32:X32)</f>
        <v>15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55.5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>
        <v>1</v>
      </c>
      <c r="Q32" s="54">
        <v>1</v>
      </c>
      <c r="R32" s="54">
        <v>0.5</v>
      </c>
      <c r="S32" s="56">
        <v>0</v>
      </c>
      <c r="T32" s="57"/>
      <c r="U32" s="54"/>
      <c r="V32" s="54">
        <v>0</v>
      </c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6</v>
      </c>
      <c r="D33" s="53">
        <f t="shared" si="1"/>
        <v>14</v>
      </c>
      <c r="E33" s="53">
        <f t="shared" si="2"/>
        <v>22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>
        <v>0.5</v>
      </c>
      <c r="P33" s="54">
        <v>0</v>
      </c>
      <c r="Q33" s="54">
        <v>0</v>
      </c>
      <c r="R33" s="54">
        <v>1</v>
      </c>
      <c r="S33" s="56"/>
      <c r="T33" s="57"/>
      <c r="U33" s="54"/>
      <c r="V33" s="54">
        <v>0</v>
      </c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6</v>
      </c>
      <c r="D34" s="53">
        <f t="shared" si="1"/>
        <v>13</v>
      </c>
      <c r="E34" s="53">
        <f t="shared" si="2"/>
        <v>18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>
        <v>1</v>
      </c>
      <c r="P34" s="54">
        <v>1</v>
      </c>
      <c r="Q34" s="54">
        <v>0</v>
      </c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14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8.5</v>
      </c>
      <c r="D36" s="53">
        <f t="shared" si="1"/>
        <v>13</v>
      </c>
      <c r="E36" s="53">
        <f t="shared" si="2"/>
        <v>33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>
        <v>1</v>
      </c>
      <c r="M36" s="54">
        <v>0.5</v>
      </c>
      <c r="N36" s="54">
        <v>1</v>
      </c>
      <c r="O36" s="54">
        <v>0.5</v>
      </c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>
        <v>1</v>
      </c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10</v>
      </c>
      <c r="E37" s="53">
        <f t="shared" si="2"/>
        <v>6</v>
      </c>
      <c r="F37" s="54">
        <v>0</v>
      </c>
      <c r="G37" s="54">
        <v>0</v>
      </c>
      <c r="H37" s="54"/>
      <c r="I37" s="54">
        <v>1</v>
      </c>
      <c r="J37" s="54">
        <v>1</v>
      </c>
      <c r="K37" s="54">
        <v>0</v>
      </c>
      <c r="L37" s="55"/>
      <c r="M37" s="54">
        <v>0</v>
      </c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7</v>
      </c>
      <c r="D38" s="53">
        <f t="shared" si="1"/>
        <v>13</v>
      </c>
      <c r="E38" s="53">
        <f t="shared" si="2"/>
        <v>32</v>
      </c>
      <c r="F38" s="54">
        <v>0</v>
      </c>
      <c r="G38" s="54">
        <v>0</v>
      </c>
      <c r="H38" s="54">
        <v>1</v>
      </c>
      <c r="I38" s="54">
        <v>1</v>
      </c>
      <c r="J38" s="54">
        <v>1</v>
      </c>
      <c r="K38" s="54">
        <v>0.5</v>
      </c>
      <c r="L38" s="54">
        <v>1</v>
      </c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13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6.5</v>
      </c>
      <c r="D40" s="53">
        <f t="shared" si="1"/>
        <v>14</v>
      </c>
      <c r="E40" s="53">
        <f t="shared" si="2"/>
        <v>26.75</v>
      </c>
      <c r="F40" s="54">
        <v>0</v>
      </c>
      <c r="G40" s="54">
        <v>0</v>
      </c>
      <c r="H40" s="54">
        <v>0.5</v>
      </c>
      <c r="I40" s="54">
        <v>0</v>
      </c>
      <c r="J40" s="54">
        <v>1</v>
      </c>
      <c r="K40" s="54">
        <v>0.5</v>
      </c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2.5</v>
      </c>
      <c r="D41" s="53">
        <f t="shared" si="1"/>
        <v>12</v>
      </c>
      <c r="E41" s="53">
        <f t="shared" si="2"/>
        <v>8.75</v>
      </c>
      <c r="F41" s="54">
        <v>0</v>
      </c>
      <c r="G41" s="54">
        <v>0</v>
      </c>
      <c r="H41" s="54">
        <v>1</v>
      </c>
      <c r="I41" s="54">
        <v>0</v>
      </c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11</v>
      </c>
      <c r="D42" s="53">
        <f t="shared" si="1"/>
        <v>14</v>
      </c>
      <c r="E42" s="53">
        <f t="shared" si="2"/>
        <v>53.25</v>
      </c>
      <c r="F42" s="54">
        <v>0.5</v>
      </c>
      <c r="G42" s="54">
        <v>0</v>
      </c>
      <c r="H42" s="54">
        <v>1</v>
      </c>
      <c r="I42" s="54">
        <v>1</v>
      </c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>
        <v>0.5</v>
      </c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5</v>
      </c>
      <c r="D43" s="53">
        <f t="shared" si="1"/>
        <v>11</v>
      </c>
      <c r="E43" s="53">
        <f t="shared" si="2"/>
        <v>24.75</v>
      </c>
      <c r="F43" s="54">
        <v>0</v>
      </c>
      <c r="G43" s="54">
        <v>0.5</v>
      </c>
      <c r="H43" s="54">
        <v>0</v>
      </c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>
        <v>0.5</v>
      </c>
      <c r="U43" s="56"/>
      <c r="V43" s="57">
        <v>0</v>
      </c>
      <c r="W43" s="56">
        <v>1</v>
      </c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11</v>
      </c>
      <c r="D44" s="53">
        <f t="shared" si="1"/>
        <v>12</v>
      </c>
      <c r="E44" s="53">
        <f t="shared" si="2"/>
        <v>70</v>
      </c>
      <c r="F44" s="60">
        <v>1</v>
      </c>
      <c r="G44" s="60">
        <v>1</v>
      </c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>
        <v>1</v>
      </c>
      <c r="X44" s="78">
        <v>1</v>
      </c>
    </row>
    <row r="45" spans="1:24" s="43" customFormat="1" ht="16.5">
      <c r="A45" s="62">
        <v>15</v>
      </c>
      <c r="B45" s="41" t="s">
        <v>82</v>
      </c>
      <c r="C45" s="52">
        <f t="shared" si="0"/>
        <v>6.5</v>
      </c>
      <c r="D45" s="53">
        <f t="shared" si="1"/>
        <v>12</v>
      </c>
      <c r="E45" s="53">
        <f t="shared" si="2"/>
        <v>23.75</v>
      </c>
      <c r="F45" s="63">
        <v>0</v>
      </c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>
        <v>0.5</v>
      </c>
      <c r="S45" s="63">
        <v>0</v>
      </c>
      <c r="T45" s="55"/>
      <c r="U45" s="56"/>
      <c r="V45" s="57"/>
      <c r="W45" s="75">
        <v>1</v>
      </c>
      <c r="X45" s="64">
        <v>1</v>
      </c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12</v>
      </c>
      <c r="D47" s="53">
        <f t="shared" si="1"/>
        <v>13</v>
      </c>
      <c r="E47" s="53">
        <f t="shared" si="2"/>
        <v>67</v>
      </c>
      <c r="F47" s="63"/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0.5</v>
      </c>
      <c r="R47" s="65">
        <v>1</v>
      </c>
      <c r="S47" s="66">
        <v>0.5</v>
      </c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5.5</v>
      </c>
      <c r="D48" s="53">
        <f t="shared" si="1"/>
        <v>14</v>
      </c>
      <c r="E48" s="53">
        <f t="shared" si="2"/>
        <v>13.75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>
        <v>0</v>
      </c>
      <c r="T48" s="65">
        <v>0</v>
      </c>
      <c r="U48" s="66"/>
      <c r="V48" s="65"/>
      <c r="W48" s="67"/>
      <c r="X48" s="64">
        <v>1</v>
      </c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12</v>
      </c>
      <c r="E49" s="81">
        <f t="shared" si="2"/>
        <v>4</v>
      </c>
      <c r="F49" s="71"/>
      <c r="G49" s="71">
        <v>0</v>
      </c>
      <c r="H49" s="71">
        <v>0.5</v>
      </c>
      <c r="I49" s="71">
        <v>0</v>
      </c>
      <c r="J49" s="71">
        <v>1</v>
      </c>
      <c r="K49" s="71">
        <v>0</v>
      </c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/>
      <c r="S49" s="71">
        <v>0</v>
      </c>
      <c r="T49" s="71">
        <v>0</v>
      </c>
      <c r="U49" s="71"/>
      <c r="V49" s="71"/>
      <c r="W49" s="71">
        <v>0</v>
      </c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4" sqref="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>
        <v>1</v>
      </c>
      <c r="G13" s="22">
        <v>0</v>
      </c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>
        <v>0</v>
      </c>
      <c r="G7" s="22">
        <v>1</v>
      </c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2" sqref="E2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95">
        <v>1</v>
      </c>
      <c r="G12" s="95">
        <v>0</v>
      </c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A9" sqref="A9:IV9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6</v>
      </c>
      <c r="C5" s="20" t="s">
        <v>81</v>
      </c>
      <c r="D5" s="22" t="s">
        <v>120</v>
      </c>
      <c r="E5" s="20" t="s">
        <v>83</v>
      </c>
      <c r="F5" s="22" t="s">
        <v>271</v>
      </c>
      <c r="G5" s="22" t="s">
        <v>271</v>
      </c>
    </row>
    <row r="6" spans="2:7" ht="20.25">
      <c r="B6">
        <v>7</v>
      </c>
      <c r="C6" s="20" t="s">
        <v>131</v>
      </c>
      <c r="D6" s="22" t="s">
        <v>120</v>
      </c>
      <c r="E6" s="20" t="s">
        <v>79</v>
      </c>
      <c r="F6" s="22" t="s">
        <v>271</v>
      </c>
      <c r="G6" s="22"/>
    </row>
    <row r="7" spans="2:7" ht="20.25">
      <c r="B7">
        <v>9</v>
      </c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2:7" ht="20.25">
      <c r="B8">
        <v>10</v>
      </c>
      <c r="C8" s="20" t="s">
        <v>81</v>
      </c>
      <c r="D8" s="22" t="s">
        <v>120</v>
      </c>
      <c r="E8" s="20" t="s">
        <v>76</v>
      </c>
      <c r="F8" s="22"/>
      <c r="G8" s="22" t="s">
        <v>271</v>
      </c>
    </row>
    <row r="9" spans="2:7" ht="20.25">
      <c r="B9">
        <v>12</v>
      </c>
      <c r="C9" s="20" t="s">
        <v>77</v>
      </c>
      <c r="D9" s="22" t="s">
        <v>120</v>
      </c>
      <c r="E9" s="20" t="s">
        <v>82</v>
      </c>
      <c r="F9" s="22"/>
      <c r="G9" s="22" t="s">
        <v>271</v>
      </c>
    </row>
    <row r="10" spans="2:7" ht="20.25">
      <c r="B10">
        <v>12</v>
      </c>
      <c r="C10" s="20" t="s">
        <v>81</v>
      </c>
      <c r="D10" s="22" t="s">
        <v>120</v>
      </c>
      <c r="E10" s="20" t="s">
        <v>131</v>
      </c>
      <c r="F10" s="22"/>
      <c r="G10" s="22" t="s">
        <v>271</v>
      </c>
    </row>
    <row r="11" spans="2:7" ht="20.25">
      <c r="B11">
        <v>15</v>
      </c>
      <c r="C11" s="20" t="s">
        <v>134</v>
      </c>
      <c r="D11" s="22" t="s">
        <v>120</v>
      </c>
      <c r="E11" s="20" t="s">
        <v>83</v>
      </c>
      <c r="F11" s="22" t="s">
        <v>271</v>
      </c>
      <c r="G11" s="22"/>
    </row>
    <row r="12" spans="2:7" ht="20.25">
      <c r="B12">
        <v>15</v>
      </c>
      <c r="C12" s="20" t="s">
        <v>77</v>
      </c>
      <c r="D12" s="22" t="s">
        <v>120</v>
      </c>
      <c r="E12" s="20" t="s">
        <v>72</v>
      </c>
      <c r="F12" s="22"/>
      <c r="G12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I18" sqref="I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2011-02-22T12:37:46Z</cp:lastPrinted>
  <dcterms:created xsi:type="dcterms:W3CDTF">2009-09-09T08:24:28Z</dcterms:created>
  <dcterms:modified xsi:type="dcterms:W3CDTF">2011-02-23T12:25:57Z</dcterms:modified>
  <cp:category/>
  <cp:version/>
  <cp:contentType/>
  <cp:contentStatus/>
</cp:coreProperties>
</file>