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Uitgestelde Partijen" sheetId="3" r:id="rId3"/>
    <sheet name="Ronde 1" sheetId="4" r:id="rId4"/>
    <sheet name="Ronde 2" sheetId="5" r:id="rId5"/>
    <sheet name="Ronde 3" sheetId="6" r:id="rId6"/>
    <sheet name="Ronde 4" sheetId="7" r:id="rId7"/>
    <sheet name="Ronde 5" sheetId="8" r:id="rId8"/>
    <sheet name="Ronde 6" sheetId="9" r:id="rId9"/>
    <sheet name="Ronde 7" sheetId="10" r:id="rId10"/>
    <sheet name="Ronde 8" sheetId="11" r:id="rId11"/>
    <sheet name="Ronde 9" sheetId="12" r:id="rId12"/>
    <sheet name="Ronde 10" sheetId="13" r:id="rId13"/>
    <sheet name="Ronde 11" sheetId="14" r:id="rId14"/>
    <sheet name="Ronde 12" sheetId="15" r:id="rId15"/>
    <sheet name="Ronde 13" sheetId="16" r:id="rId16"/>
    <sheet name="Ronde 14" sheetId="17" r:id="rId17"/>
    <sheet name="Ronde 15" sheetId="18" r:id="rId18"/>
    <sheet name="Ronde 16" sheetId="19" r:id="rId19"/>
    <sheet name="Ronde 17" sheetId="20" r:id="rId20"/>
    <sheet name="Ronde 18" sheetId="21" r:id="rId21"/>
    <sheet name="Ronde 19" sheetId="22" r:id="rId22"/>
  </sheets>
  <definedNames>
    <definedName name="_MailEndCompose" localSheetId="0">'Kalender'!$G$42</definedName>
  </definedNames>
  <calcPr fullCalcOnLoad="1"/>
</workbook>
</file>

<file path=xl/sharedStrings.xml><?xml version="1.0" encoding="utf-8"?>
<sst xmlns="http://schemas.openxmlformats.org/spreadsheetml/2006/main" count="1005" uniqueCount="275">
  <si>
    <t>Kalender</t>
  </si>
  <si>
    <t>Ronde</t>
  </si>
  <si>
    <t>3 - 1</t>
  </si>
  <si>
    <t>2 - 3</t>
  </si>
  <si>
    <t>4 - 2</t>
  </si>
  <si>
    <t>5 - 1</t>
  </si>
  <si>
    <t>6 - 17</t>
  </si>
  <si>
    <t>7 - 16</t>
  </si>
  <si>
    <t>8 - 15</t>
  </si>
  <si>
    <t>9 - 14</t>
  </si>
  <si>
    <t>3 - 4</t>
  </si>
  <si>
    <t>5 - 3</t>
  </si>
  <si>
    <t>6 - 2</t>
  </si>
  <si>
    <t>7 - 1</t>
  </si>
  <si>
    <t>8 - 17</t>
  </si>
  <si>
    <t>9 - 16</t>
  </si>
  <si>
    <t>10 - 15</t>
  </si>
  <si>
    <t>4 - 5</t>
  </si>
  <si>
    <t>6 - 4</t>
  </si>
  <si>
    <t>7 - 3</t>
  </si>
  <si>
    <t>8 - 2</t>
  </si>
  <si>
    <t>9 - 1</t>
  </si>
  <si>
    <t>10 - 17</t>
  </si>
  <si>
    <t>11 - 16</t>
  </si>
  <si>
    <t>2 - 9</t>
  </si>
  <si>
    <t>3 - 8</t>
  </si>
  <si>
    <t>4 - 7</t>
  </si>
  <si>
    <t>5 - 6</t>
  </si>
  <si>
    <t>7 - 5</t>
  </si>
  <si>
    <t>8 - 4</t>
  </si>
  <si>
    <t>9 - 3</t>
  </si>
  <si>
    <t>10 - 2</t>
  </si>
  <si>
    <t>11 - 1</t>
  </si>
  <si>
    <t>12 - 17</t>
  </si>
  <si>
    <t>6 - 7</t>
  </si>
  <si>
    <t>8 - 6</t>
  </si>
  <si>
    <t>9 - 5</t>
  </si>
  <si>
    <t>10 - 4</t>
  </si>
  <si>
    <t>11 - 3</t>
  </si>
  <si>
    <t>12 - 2</t>
  </si>
  <si>
    <t>13 - 1</t>
  </si>
  <si>
    <t>7 - 8</t>
  </si>
  <si>
    <t>9 - 7</t>
  </si>
  <si>
    <t>10 - 6</t>
  </si>
  <si>
    <t>11 - 5</t>
  </si>
  <si>
    <t>12 - 4</t>
  </si>
  <si>
    <t>13 - 3</t>
  </si>
  <si>
    <t>14 - 2</t>
  </si>
  <si>
    <t>15 - 1</t>
  </si>
  <si>
    <t>1 - 16</t>
  </si>
  <si>
    <t>2 - 15</t>
  </si>
  <si>
    <t>3 - 14</t>
  </si>
  <si>
    <t>4 - 13</t>
  </si>
  <si>
    <t>5 - 12</t>
  </si>
  <si>
    <t>6 - 11</t>
  </si>
  <si>
    <t>7 - 10</t>
  </si>
  <si>
    <t>8 - 9</t>
  </si>
  <si>
    <t>11 - 7</t>
  </si>
  <si>
    <t>12 - 6</t>
  </si>
  <si>
    <t>13 - 5</t>
  </si>
  <si>
    <t>14 - 4</t>
  </si>
  <si>
    <t>15 - 3</t>
  </si>
  <si>
    <t>16 - 2</t>
  </si>
  <si>
    <t>17 - 1</t>
  </si>
  <si>
    <t>7 - 18</t>
  </si>
  <si>
    <t>9 - 18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</si>
  <si>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</si>
  <si>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</si>
  <si>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</si>
  <si>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</si>
  <si>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</si>
  <si>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</si>
  <si>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</si>
  <si>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</si>
  <si>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</si>
  <si>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Van den Eynde, Denis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</si>
  <si>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</si>
  <si>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</si>
  <si>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</si>
  <si>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</si>
  <si>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</si>
  <si>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</si>
  <si>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</si>
  <si>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</si>
  <si>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0485/29.39.15</t>
  </si>
  <si>
    <t>freddy6580@hotmail.com</t>
  </si>
  <si>
    <t>kurt.van.wiele@pandora.be</t>
  </si>
  <si>
    <t>dvdezele@skynet.be</t>
  </si>
  <si>
    <t>frans.buyle@pandora.be</t>
  </si>
  <si>
    <t>roger.zaman@skynet.be</t>
  </si>
  <si>
    <t>0486/43.50.96</t>
  </si>
  <si>
    <t>timothy.de.rycke@pandora.be</t>
  </si>
  <si>
    <t>gaspard_bosteels@skynet.be</t>
  </si>
  <si>
    <t>andredemeyer@euphonynet.be</t>
  </si>
  <si>
    <t>andre.de.mol@skynet.be</t>
  </si>
  <si>
    <t>ferry.zatyko@telenet.be</t>
  </si>
  <si>
    <t>marcel.van.nuffel@skynet.be</t>
  </si>
  <si>
    <t>pros.verlinden@telenet.be</t>
  </si>
  <si>
    <t>bernaert.dirk@telenet.be</t>
  </si>
  <si>
    <t>09/349.13.18</t>
  </si>
  <si>
    <t>09/348.46.24</t>
  </si>
  <si>
    <t>0478/55.85.20</t>
  </si>
  <si>
    <t>052/22.54.11</t>
  </si>
  <si>
    <t>03/772.30.25</t>
  </si>
  <si>
    <t>GSM</t>
  </si>
  <si>
    <t>03/770.70.39</t>
  </si>
  <si>
    <t>0472/81.93.75</t>
  </si>
  <si>
    <t>052/46.43.35</t>
  </si>
  <si>
    <t>0476/51.31.61</t>
  </si>
  <si>
    <t>052/21.45.10</t>
  </si>
  <si>
    <t>052/48.03.89</t>
  </si>
  <si>
    <t>0496/80.32.34</t>
  </si>
  <si>
    <t>052/44.84.01</t>
  </si>
  <si>
    <t>09/348.83.15</t>
  </si>
  <si>
    <t>03/296.05.53</t>
  </si>
  <si>
    <t>0496/18.03.98</t>
  </si>
  <si>
    <t>0486/25.62.45</t>
  </si>
  <si>
    <t>09/348.63.71</t>
  </si>
  <si>
    <t>09/339.04.44</t>
  </si>
  <si>
    <t>0485/29.20.95</t>
  </si>
  <si>
    <t>-</t>
  </si>
  <si>
    <t>Speeldatum :</t>
  </si>
  <si>
    <t>gerirotthier@telenet.be</t>
  </si>
  <si>
    <t>0470/99.10.84</t>
  </si>
  <si>
    <t>jandemol01@hotmail.com</t>
  </si>
  <si>
    <t>0474/12.77.98</t>
  </si>
  <si>
    <t>PT</t>
  </si>
  <si>
    <t>Part</t>
  </si>
  <si>
    <t>SP</t>
  </si>
  <si>
    <t>Prt</t>
  </si>
  <si>
    <t>Voorronde</t>
  </si>
  <si>
    <t>Rotthier, Géry</t>
  </si>
  <si>
    <t>RONDE</t>
  </si>
  <si>
    <t>0487/46.99.66</t>
  </si>
  <si>
    <t>Saey,Willy</t>
  </si>
  <si>
    <t>Willy.Saey@telenet.be</t>
  </si>
  <si>
    <t>Slagmulders,Stefaan</t>
  </si>
  <si>
    <t>??????</t>
  </si>
  <si>
    <t>?????</t>
  </si>
  <si>
    <t>Slagmulders,Erwin</t>
  </si>
  <si>
    <t>Einde Voorronde 05/04/2011: Laatste partijen moeten tegen dan afgehandeld zijn !</t>
  </si>
  <si>
    <t>1-20</t>
  </si>
  <si>
    <t>2-19</t>
  </si>
  <si>
    <t>3-18</t>
  </si>
  <si>
    <t>4-17</t>
  </si>
  <si>
    <t>5-16</t>
  </si>
  <si>
    <t>6-15</t>
  </si>
  <si>
    <t>7-14</t>
  </si>
  <si>
    <t>8-13</t>
  </si>
  <si>
    <t>9-12</t>
  </si>
  <si>
    <t>10-11</t>
  </si>
  <si>
    <t>20-11</t>
  </si>
  <si>
    <t>12-10</t>
  </si>
  <si>
    <t>13-9</t>
  </si>
  <si>
    <t>14-8</t>
  </si>
  <si>
    <t>15-7</t>
  </si>
  <si>
    <t>16-6</t>
  </si>
  <si>
    <t>17-5</t>
  </si>
  <si>
    <t>18-4</t>
  </si>
  <si>
    <t>19-3</t>
  </si>
  <si>
    <t>1-2</t>
  </si>
  <si>
    <t>2-20</t>
  </si>
  <si>
    <t>4-19</t>
  </si>
  <si>
    <t>5-18</t>
  </si>
  <si>
    <t>10-13</t>
  </si>
  <si>
    <t>11-12</t>
  </si>
  <si>
    <t>13-11</t>
  </si>
  <si>
    <t>14-10</t>
  </si>
  <si>
    <t>15-9</t>
  </si>
  <si>
    <t>16-8</t>
  </si>
  <si>
    <t>17-7</t>
  </si>
  <si>
    <t>18-6</t>
  </si>
  <si>
    <t>19-5</t>
  </si>
  <si>
    <t>1-4</t>
  </si>
  <si>
    <t>20-12</t>
  </si>
  <si>
    <t>3 - 20</t>
  </si>
  <si>
    <t>6 - 19</t>
  </si>
  <si>
    <t>11-14</t>
  </si>
  <si>
    <t>12-13</t>
  </si>
  <si>
    <t>20-13</t>
  </si>
  <si>
    <t>14-12</t>
  </si>
  <si>
    <t>15-11</t>
  </si>
  <si>
    <t>16-10</t>
  </si>
  <si>
    <t>17-9</t>
  </si>
  <si>
    <t>18-8</t>
  </si>
  <si>
    <t>19-7</t>
  </si>
  <si>
    <t>1-6</t>
  </si>
  <si>
    <t>2-5</t>
  </si>
  <si>
    <t>4 - 20</t>
  </si>
  <si>
    <t>8 - 19</t>
  </si>
  <si>
    <t>12-15</t>
  </si>
  <si>
    <t>13-14</t>
  </si>
  <si>
    <t>15-13</t>
  </si>
  <si>
    <t>16-12</t>
  </si>
  <si>
    <t>17-11</t>
  </si>
  <si>
    <t>18-10</t>
  </si>
  <si>
    <t>19-9</t>
  </si>
  <si>
    <t>1-8</t>
  </si>
  <si>
    <t>2-7</t>
  </si>
  <si>
    <t>3-6</t>
  </si>
  <si>
    <t>5 - 20</t>
  </si>
  <si>
    <t>10 - 19</t>
  </si>
  <si>
    <t>11 - 18</t>
  </si>
  <si>
    <t>13-16</t>
  </si>
  <si>
    <t>14-15</t>
  </si>
  <si>
    <t>20 - 15</t>
  </si>
  <si>
    <t>20 - 14</t>
  </si>
  <si>
    <t>16-14</t>
  </si>
  <si>
    <t>17-13</t>
  </si>
  <si>
    <t>18-12</t>
  </si>
  <si>
    <t>19-11</t>
  </si>
  <si>
    <t>1-10</t>
  </si>
  <si>
    <t>6 - 20</t>
  </si>
  <si>
    <t>13 - 18</t>
  </si>
  <si>
    <t>14-17</t>
  </si>
  <si>
    <t>15-16</t>
  </si>
  <si>
    <t>20-16</t>
  </si>
  <si>
    <t>17-15</t>
  </si>
  <si>
    <t>18-14</t>
  </si>
  <si>
    <t>19-13</t>
  </si>
  <si>
    <t>1-12</t>
  </si>
  <si>
    <t>2-11</t>
  </si>
  <si>
    <t>3-10</t>
  </si>
  <si>
    <t>4-9</t>
  </si>
  <si>
    <t>5-8</t>
  </si>
  <si>
    <t>7 - 20</t>
  </si>
  <si>
    <t>14 - 19</t>
  </si>
  <si>
    <t>15-18</t>
  </si>
  <si>
    <t>16-17</t>
  </si>
  <si>
    <t>20-17</t>
  </si>
  <si>
    <t>18-16</t>
  </si>
  <si>
    <t>19-15</t>
  </si>
  <si>
    <t>1-14</t>
  </si>
  <si>
    <t>2-13</t>
  </si>
  <si>
    <t>3-12</t>
  </si>
  <si>
    <t>4-11</t>
  </si>
  <si>
    <t>5-10</t>
  </si>
  <si>
    <t>6-9</t>
  </si>
  <si>
    <t>8-20</t>
  </si>
  <si>
    <t>16-19</t>
  </si>
  <si>
    <t>17-18</t>
  </si>
  <si>
    <t>20-18</t>
  </si>
  <si>
    <t>19-17</t>
  </si>
  <si>
    <t>9 - 20</t>
  </si>
  <si>
    <t>10-8</t>
  </si>
  <si>
    <t>18-19</t>
  </si>
  <si>
    <t>20-19</t>
  </si>
  <si>
    <t>1-18</t>
  </si>
  <si>
    <t>2-17</t>
  </si>
  <si>
    <t>3-16</t>
  </si>
  <si>
    <t>4-15</t>
  </si>
  <si>
    <t>5-14</t>
  </si>
  <si>
    <t>6-13</t>
  </si>
  <si>
    <t>7-12</t>
  </si>
  <si>
    <t>8-11</t>
  </si>
  <si>
    <t>9-10</t>
  </si>
  <si>
    <t>10-20</t>
  </si>
  <si>
    <t>11-9</t>
  </si>
  <si>
    <t>12-8</t>
  </si>
  <si>
    <t>13-7</t>
  </si>
  <si>
    <t>14-6</t>
  </si>
  <si>
    <t>15-5</t>
  </si>
  <si>
    <t>16-4</t>
  </si>
  <si>
    <t>17-3</t>
  </si>
  <si>
    <t>18-2</t>
  </si>
  <si>
    <t>19-1</t>
  </si>
  <si>
    <t>Bye</t>
  </si>
  <si>
    <t>12 - 19</t>
  </si>
  <si>
    <t>jurgendepotter@telenet.be</t>
  </si>
  <si>
    <t>0499/76.00.92</t>
  </si>
  <si>
    <t>Info.stefoto@telenet.be</t>
  </si>
  <si>
    <t>U</t>
  </si>
  <si>
    <t>0475/33.68.71</t>
  </si>
  <si>
    <t>FF</t>
  </si>
  <si>
    <t xml:space="preserve">0487/68 62 27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</si>
</sst>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vertical="top" wrapText="1"/>
    </xf>
    <xf numFmtId="49" fontId="19" fillId="0" borderId="17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16" fontId="25" fillId="0" borderId="20" xfId="0" applyNumberFormat="1" applyFont="1" applyBorder="1" applyAlignment="1" quotePrefix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22" fillId="25" borderId="27" xfId="0" applyFont="1" applyFill="1" applyBorder="1" applyAlignment="1">
      <alignment horizontal="center" wrapText="1"/>
    </xf>
    <xf numFmtId="0" fontId="22" fillId="25" borderId="28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0" fillId="25" borderId="29" xfId="0" applyFont="1" applyFill="1" applyBorder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0" fillId="25" borderId="3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1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22" fillId="8" borderId="20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25" borderId="33" xfId="0" applyFont="1" applyFill="1" applyBorder="1" applyAlignment="1">
      <alignment horizontal="center" wrapText="1"/>
    </xf>
    <xf numFmtId="0" fontId="36" fillId="24" borderId="31" xfId="0" applyFont="1" applyFill="1" applyBorder="1" applyAlignment="1">
      <alignment horizontal="center" wrapText="1"/>
    </xf>
    <xf numFmtId="0" fontId="30" fillId="25" borderId="34" xfId="0" applyFont="1" applyFill="1" applyBorder="1" applyAlignment="1">
      <alignment horizontal="center" wrapText="1"/>
    </xf>
    <xf numFmtId="0" fontId="30" fillId="20" borderId="20" xfId="0" applyFont="1" applyFill="1" applyBorder="1" applyAlignment="1">
      <alignment horizontal="center" wrapText="1"/>
    </xf>
    <xf numFmtId="0" fontId="31" fillId="26" borderId="20" xfId="0" applyFont="1" applyFill="1" applyBorder="1" applyAlignment="1">
      <alignment horizontal="center" wrapText="1"/>
    </xf>
    <xf numFmtId="0" fontId="30" fillId="20" borderId="29" xfId="0" applyFont="1" applyFill="1" applyBorder="1" applyAlignment="1">
      <alignment horizontal="center" wrapText="1"/>
    </xf>
    <xf numFmtId="0" fontId="30" fillId="20" borderId="35" xfId="0" applyFont="1" applyFill="1" applyBorder="1" applyAlignment="1">
      <alignment horizontal="center" wrapText="1"/>
    </xf>
    <xf numFmtId="0" fontId="30" fillId="20" borderId="20" xfId="0" applyNumberFormat="1" applyFont="1" applyFill="1" applyBorder="1" applyAlignment="1" quotePrefix="1">
      <alignment horizontal="center" wrapText="1"/>
    </xf>
    <xf numFmtId="0" fontId="35" fillId="25" borderId="36" xfId="0" applyFont="1" applyFill="1" applyBorder="1" applyAlignment="1">
      <alignment horizontal="center" wrapText="1"/>
    </xf>
    <xf numFmtId="0" fontId="30" fillId="20" borderId="37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center" wrapText="1"/>
    </xf>
    <xf numFmtId="0" fontId="35" fillId="25" borderId="38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0" fillId="20" borderId="39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0" fillId="20" borderId="30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1" fillId="26" borderId="0" xfId="0" applyFont="1" applyFill="1" applyBorder="1" applyAlignment="1">
      <alignment horizontal="center" wrapText="1"/>
    </xf>
    <xf numFmtId="0" fontId="30" fillId="20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1" fillId="26" borderId="43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0" fillId="0" borderId="0" xfId="48" applyAlignment="1" applyProtection="1">
      <alignment/>
      <protection/>
    </xf>
    <xf numFmtId="0" fontId="30" fillId="20" borderId="44" xfId="0" applyFont="1" applyFill="1" applyBorder="1" applyAlignment="1">
      <alignment horizontal="center" wrapText="1"/>
    </xf>
    <xf numFmtId="0" fontId="30" fillId="20" borderId="45" xfId="0" applyFont="1" applyFill="1" applyBorder="1" applyAlignment="1">
      <alignment horizontal="center" wrapText="1"/>
    </xf>
    <xf numFmtId="0" fontId="29" fillId="25" borderId="46" xfId="0" applyFont="1" applyFill="1" applyBorder="1" applyAlignment="1">
      <alignment horizontal="center" wrapText="1"/>
    </xf>
    <xf numFmtId="0" fontId="30" fillId="20" borderId="47" xfId="0" applyFont="1" applyFill="1" applyBorder="1" applyAlignment="1">
      <alignment horizontal="center" wrapText="1"/>
    </xf>
    <xf numFmtId="0" fontId="35" fillId="25" borderId="48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30" fillId="25" borderId="5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top" wrapText="1"/>
    </xf>
    <xf numFmtId="0" fontId="31" fillId="10" borderId="0" xfId="0" applyFont="1" applyFill="1" applyAlignment="1">
      <alignment/>
    </xf>
    <xf numFmtId="0" fontId="31" fillId="10" borderId="14" xfId="0" applyFont="1" applyFill="1" applyBorder="1" applyAlignment="1">
      <alignment/>
    </xf>
    <xf numFmtId="0" fontId="22" fillId="10" borderId="20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31" fillId="27" borderId="0" xfId="0" applyFont="1" applyFill="1" applyAlignment="1">
      <alignment/>
    </xf>
    <xf numFmtId="0" fontId="31" fillId="27" borderId="14" xfId="0" applyFont="1" applyFill="1" applyBorder="1" applyAlignment="1">
      <alignment/>
    </xf>
    <xf numFmtId="0" fontId="22" fillId="27" borderId="20" xfId="0" applyFont="1" applyFill="1" applyBorder="1" applyAlignment="1">
      <alignment horizontal="center" wrapText="1"/>
    </xf>
    <xf numFmtId="0" fontId="22" fillId="27" borderId="32" xfId="0" applyFont="1" applyFill="1" applyBorder="1" applyAlignment="1">
      <alignment horizontal="center" wrapText="1"/>
    </xf>
    <xf numFmtId="0" fontId="31" fillId="27" borderId="17" xfId="0" applyFont="1" applyFill="1" applyBorder="1" applyAlignment="1">
      <alignment/>
    </xf>
    <xf numFmtId="0" fontId="22" fillId="27" borderId="42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16" fontId="25" fillId="0" borderId="20" xfId="0" applyNumberFormat="1" applyFont="1" applyBorder="1" applyAlignment="1">
      <alignment horizontal="center"/>
    </xf>
    <xf numFmtId="1" fontId="25" fillId="0" borderId="2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7" borderId="16" xfId="0" applyFont="1" applyFill="1" applyBorder="1" applyAlignment="1">
      <alignment/>
    </xf>
    <xf numFmtId="0" fontId="0" fillId="0" borderId="0" xfId="0" applyFont="1" applyAlignment="1">
      <alignment/>
    </xf>
    <xf numFmtId="0" fontId="22" fillId="10" borderId="31" xfId="0" applyFont="1" applyFill="1" applyBorder="1" applyAlignment="1">
      <alignment horizontal="center" wrapText="1"/>
    </xf>
    <xf numFmtId="0" fontId="22" fillId="27" borderId="31" xfId="0" applyFont="1" applyFill="1" applyBorder="1" applyAlignment="1">
      <alignment horizontal="center" wrapText="1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21" fillId="0" borderId="16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workbookViewId="0" topLeftCell="A4">
      <selection activeCell="N27" sqref="N27"/>
    </sheetView>
  </sheetViews>
  <sheetFormatPr defaultColWidth="9.140625" defaultRowHeight="12.75"/>
  <cols>
    <col min="3" max="3" width="6.28125" style="0" bestFit="1" customWidth="1"/>
    <col min="4" max="4" width="3.00390625" style="0" bestFit="1" customWidth="1"/>
    <col min="5" max="5" width="19.7109375" style="0" bestFit="1" customWidth="1"/>
    <col min="6" max="6" width="14.421875" style="0" bestFit="1" customWidth="1"/>
  </cols>
  <sheetData>
    <row r="1" spans="3:16" ht="27.75">
      <c r="C1" s="106" t="s">
        <v>0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ht="13.5" thickBot="1"/>
    <row r="3" spans="3:16" ht="15">
      <c r="C3" s="1" t="s">
        <v>1</v>
      </c>
      <c r="D3" s="2">
        <v>1</v>
      </c>
      <c r="E3" s="3">
        <v>40442</v>
      </c>
      <c r="F3" s="2"/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  <c r="L3" s="4" t="s">
        <v>146</v>
      </c>
      <c r="M3" s="4" t="s">
        <v>147</v>
      </c>
      <c r="N3" s="4" t="s">
        <v>148</v>
      </c>
      <c r="O3" s="4" t="s">
        <v>149</v>
      </c>
      <c r="P3" s="5" t="s">
        <v>150</v>
      </c>
    </row>
    <row r="4" spans="3:16" ht="15">
      <c r="C4" s="6" t="s">
        <v>1</v>
      </c>
      <c r="D4" s="7">
        <v>2</v>
      </c>
      <c r="E4" s="8">
        <v>40449</v>
      </c>
      <c r="F4" s="7"/>
      <c r="G4" s="9" t="s">
        <v>151</v>
      </c>
      <c r="H4" s="9" t="s">
        <v>152</v>
      </c>
      <c r="I4" s="9" t="s">
        <v>153</v>
      </c>
      <c r="J4" s="9" t="s">
        <v>154</v>
      </c>
      <c r="K4" s="9" t="s">
        <v>155</v>
      </c>
      <c r="L4" s="9" t="s">
        <v>156</v>
      </c>
      <c r="M4" s="9" t="s">
        <v>157</v>
      </c>
      <c r="N4" s="9" t="s">
        <v>158</v>
      </c>
      <c r="O4" s="9" t="s">
        <v>159</v>
      </c>
      <c r="P4" s="10" t="s">
        <v>160</v>
      </c>
    </row>
    <row r="5" spans="3:16" ht="15">
      <c r="C5" s="6" t="s">
        <v>1</v>
      </c>
      <c r="D5" s="7">
        <v>3</v>
      </c>
      <c r="E5" s="8">
        <v>40463</v>
      </c>
      <c r="F5" s="7"/>
      <c r="G5" s="9" t="s">
        <v>161</v>
      </c>
      <c r="H5" s="9" t="s">
        <v>2</v>
      </c>
      <c r="I5" s="9" t="s">
        <v>162</v>
      </c>
      <c r="J5" s="9" t="s">
        <v>163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164</v>
      </c>
      <c r="P5" s="10" t="s">
        <v>165</v>
      </c>
    </row>
    <row r="6" spans="3:16" ht="15">
      <c r="C6" s="6" t="s">
        <v>1</v>
      </c>
      <c r="D6" s="7">
        <v>4</v>
      </c>
      <c r="E6" s="8">
        <v>40470</v>
      </c>
      <c r="F6" s="7"/>
      <c r="G6" s="9" t="s">
        <v>174</v>
      </c>
      <c r="H6" s="9" t="s">
        <v>166</v>
      </c>
      <c r="I6" s="9" t="s">
        <v>167</v>
      </c>
      <c r="J6" s="9" t="s">
        <v>168</v>
      </c>
      <c r="K6" s="9" t="s">
        <v>169</v>
      </c>
      <c r="L6" s="9" t="s">
        <v>170</v>
      </c>
      <c r="M6" s="9" t="s">
        <v>171</v>
      </c>
      <c r="N6" s="9" t="s">
        <v>172</v>
      </c>
      <c r="O6" s="9" t="s">
        <v>173</v>
      </c>
      <c r="P6" s="10" t="s">
        <v>3</v>
      </c>
    </row>
    <row r="7" spans="3:16" ht="15">
      <c r="C7" s="6" t="s">
        <v>1</v>
      </c>
      <c r="D7" s="7">
        <v>5</v>
      </c>
      <c r="E7" s="8">
        <v>40484</v>
      </c>
      <c r="F7" s="7"/>
      <c r="G7" s="9" t="s">
        <v>175</v>
      </c>
      <c r="H7" s="9" t="s">
        <v>4</v>
      </c>
      <c r="I7" s="9" t="s">
        <v>5</v>
      </c>
      <c r="J7" s="9" t="s">
        <v>176</v>
      </c>
      <c r="K7" s="9" t="s">
        <v>64</v>
      </c>
      <c r="L7" s="9" t="s">
        <v>14</v>
      </c>
      <c r="M7" s="9" t="s">
        <v>15</v>
      </c>
      <c r="N7" s="9" t="s">
        <v>16</v>
      </c>
      <c r="O7" s="9" t="s">
        <v>177</v>
      </c>
      <c r="P7" s="10" t="s">
        <v>178</v>
      </c>
    </row>
    <row r="8" spans="3:16" ht="15">
      <c r="C8" s="6" t="s">
        <v>1</v>
      </c>
      <c r="D8" s="7">
        <v>6</v>
      </c>
      <c r="E8" s="8">
        <v>40491</v>
      </c>
      <c r="F8" s="7"/>
      <c r="G8" s="9" t="s">
        <v>179</v>
      </c>
      <c r="H8" s="9" t="s">
        <v>180</v>
      </c>
      <c r="I8" s="9" t="s">
        <v>181</v>
      </c>
      <c r="J8" s="9" t="s">
        <v>182</v>
      </c>
      <c r="K8" s="9" t="s">
        <v>183</v>
      </c>
      <c r="L8" s="9" t="s">
        <v>184</v>
      </c>
      <c r="M8" s="9" t="s">
        <v>185</v>
      </c>
      <c r="N8" s="9" t="s">
        <v>186</v>
      </c>
      <c r="O8" s="9" t="s">
        <v>187</v>
      </c>
      <c r="P8" s="10" t="s">
        <v>10</v>
      </c>
    </row>
    <row r="9" spans="3:16" ht="15">
      <c r="C9" s="6" t="s">
        <v>1</v>
      </c>
      <c r="D9" s="7">
        <v>7</v>
      </c>
      <c r="E9" s="8">
        <v>40505</v>
      </c>
      <c r="F9" s="7"/>
      <c r="G9" s="9" t="s">
        <v>188</v>
      </c>
      <c r="H9" s="9" t="s">
        <v>11</v>
      </c>
      <c r="I9" s="9" t="s">
        <v>12</v>
      </c>
      <c r="J9" s="9" t="s">
        <v>13</v>
      </c>
      <c r="K9" s="9" t="s">
        <v>189</v>
      </c>
      <c r="L9" s="9" t="s">
        <v>65</v>
      </c>
      <c r="M9" s="9" t="s">
        <v>22</v>
      </c>
      <c r="N9" s="9" t="s">
        <v>23</v>
      </c>
      <c r="O9" s="9" t="s">
        <v>190</v>
      </c>
      <c r="P9" s="10" t="s">
        <v>191</v>
      </c>
    </row>
    <row r="10" spans="3:16" ht="15">
      <c r="C10" s="6" t="s">
        <v>1</v>
      </c>
      <c r="D10" s="7">
        <v>8</v>
      </c>
      <c r="E10" s="8">
        <v>40512</v>
      </c>
      <c r="F10" s="7"/>
      <c r="G10" s="9" t="s">
        <v>206</v>
      </c>
      <c r="H10" s="9" t="s">
        <v>192</v>
      </c>
      <c r="I10" s="9" t="s">
        <v>193</v>
      </c>
      <c r="J10" s="9" t="s">
        <v>194</v>
      </c>
      <c r="K10" s="9" t="s">
        <v>195</v>
      </c>
      <c r="L10" s="9" t="s">
        <v>196</v>
      </c>
      <c r="M10" s="9" t="s">
        <v>197</v>
      </c>
      <c r="N10" s="9" t="s">
        <v>198</v>
      </c>
      <c r="O10" s="9" t="s">
        <v>199</v>
      </c>
      <c r="P10" s="10" t="s">
        <v>17</v>
      </c>
    </row>
    <row r="11" spans="3:16" ht="15">
      <c r="C11" s="6" t="s">
        <v>1</v>
      </c>
      <c r="D11" s="7">
        <v>9</v>
      </c>
      <c r="E11" s="8">
        <v>40526</v>
      </c>
      <c r="F11" s="7"/>
      <c r="G11" s="9" t="s">
        <v>200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201</v>
      </c>
      <c r="M11" s="9" t="s">
        <v>202</v>
      </c>
      <c r="N11" s="9" t="s">
        <v>33</v>
      </c>
      <c r="O11" s="9" t="s">
        <v>203</v>
      </c>
      <c r="P11" s="10" t="s">
        <v>204</v>
      </c>
    </row>
    <row r="12" spans="3:16" ht="15">
      <c r="C12" s="6" t="s">
        <v>1</v>
      </c>
      <c r="D12" s="7">
        <v>10</v>
      </c>
      <c r="E12" s="8">
        <v>40533</v>
      </c>
      <c r="F12" s="7"/>
      <c r="G12" s="9" t="s">
        <v>205</v>
      </c>
      <c r="H12" s="9" t="s">
        <v>207</v>
      </c>
      <c r="I12" s="9" t="s">
        <v>208</v>
      </c>
      <c r="J12" s="9" t="s">
        <v>209</v>
      </c>
      <c r="K12" s="9" t="s">
        <v>210</v>
      </c>
      <c r="L12" s="9" t="s">
        <v>211</v>
      </c>
      <c r="M12" s="9" t="s">
        <v>24</v>
      </c>
      <c r="N12" s="9" t="s">
        <v>25</v>
      </c>
      <c r="O12" s="9" t="s">
        <v>26</v>
      </c>
      <c r="P12" s="10" t="s">
        <v>27</v>
      </c>
    </row>
    <row r="13" spans="3:16" ht="15">
      <c r="C13" s="6" t="s">
        <v>1</v>
      </c>
      <c r="D13" s="7">
        <v>11</v>
      </c>
      <c r="E13" s="8">
        <v>40554</v>
      </c>
      <c r="F13" s="7"/>
      <c r="G13" s="9" t="s">
        <v>212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267</v>
      </c>
      <c r="N13" s="9" t="s">
        <v>213</v>
      </c>
      <c r="O13" s="9" t="s">
        <v>214</v>
      </c>
      <c r="P13" s="10" t="s">
        <v>215</v>
      </c>
    </row>
    <row r="14" spans="3:16" ht="15">
      <c r="C14" s="6" t="s">
        <v>1</v>
      </c>
      <c r="D14" s="7">
        <v>12</v>
      </c>
      <c r="E14" s="8">
        <v>40561</v>
      </c>
      <c r="F14" s="7"/>
      <c r="G14" s="9" t="s">
        <v>216</v>
      </c>
      <c r="H14" s="9" t="s">
        <v>217</v>
      </c>
      <c r="I14" s="9" t="s">
        <v>218</v>
      </c>
      <c r="J14" s="9" t="s">
        <v>219</v>
      </c>
      <c r="K14" s="9" t="s">
        <v>220</v>
      </c>
      <c r="L14" s="9" t="s">
        <v>221</v>
      </c>
      <c r="M14" s="9" t="s">
        <v>222</v>
      </c>
      <c r="N14" s="9" t="s">
        <v>223</v>
      </c>
      <c r="O14" s="9" t="s">
        <v>224</v>
      </c>
      <c r="P14" s="10" t="s">
        <v>34</v>
      </c>
    </row>
    <row r="15" spans="3:16" ht="15">
      <c r="C15" s="6" t="s">
        <v>1</v>
      </c>
      <c r="D15" s="7">
        <v>13</v>
      </c>
      <c r="E15" s="8">
        <v>40575</v>
      </c>
      <c r="F15" s="7"/>
      <c r="G15" s="9" t="s">
        <v>225</v>
      </c>
      <c r="H15" s="9" t="s">
        <v>35</v>
      </c>
      <c r="I15" s="9" t="s">
        <v>36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226</v>
      </c>
      <c r="O15" s="9" t="s">
        <v>227</v>
      </c>
      <c r="P15" s="10" t="s">
        <v>228</v>
      </c>
    </row>
    <row r="16" spans="3:16" ht="15">
      <c r="C16" s="6" t="s">
        <v>1</v>
      </c>
      <c r="D16" s="7">
        <v>14</v>
      </c>
      <c r="E16" s="8">
        <v>40582</v>
      </c>
      <c r="F16" s="7"/>
      <c r="G16" s="9" t="s">
        <v>229</v>
      </c>
      <c r="H16" s="9" t="s">
        <v>230</v>
      </c>
      <c r="I16" s="9" t="s">
        <v>231</v>
      </c>
      <c r="J16" s="9" t="s">
        <v>232</v>
      </c>
      <c r="K16" s="9" t="s">
        <v>233</v>
      </c>
      <c r="L16" s="9" t="s">
        <v>234</v>
      </c>
      <c r="M16" s="9" t="s">
        <v>235</v>
      </c>
      <c r="N16" s="9" t="s">
        <v>236</v>
      </c>
      <c r="O16" s="9" t="s">
        <v>237</v>
      </c>
      <c r="P16" s="10" t="s">
        <v>41</v>
      </c>
    </row>
    <row r="17" spans="3:16" ht="15">
      <c r="C17" s="6" t="s">
        <v>1</v>
      </c>
      <c r="D17" s="7">
        <v>15</v>
      </c>
      <c r="E17" s="8">
        <v>40596</v>
      </c>
      <c r="F17" s="7"/>
      <c r="G17" s="9" t="s">
        <v>238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47</v>
      </c>
      <c r="N17" s="9" t="s">
        <v>48</v>
      </c>
      <c r="O17" s="9" t="s">
        <v>239</v>
      </c>
      <c r="P17" s="10" t="s">
        <v>240</v>
      </c>
    </row>
    <row r="18" spans="3:16" ht="15">
      <c r="C18" s="6" t="s">
        <v>1</v>
      </c>
      <c r="D18" s="7">
        <v>16</v>
      </c>
      <c r="E18" s="8">
        <v>40603</v>
      </c>
      <c r="F18" s="7"/>
      <c r="G18" s="9" t="s">
        <v>241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 t="s">
        <v>54</v>
      </c>
      <c r="N18" s="9" t="s">
        <v>55</v>
      </c>
      <c r="O18" s="9" t="s">
        <v>242</v>
      </c>
      <c r="P18" s="10" t="s">
        <v>56</v>
      </c>
    </row>
    <row r="19" spans="3:16" ht="15">
      <c r="C19" s="6" t="s">
        <v>1</v>
      </c>
      <c r="D19" s="7">
        <v>17</v>
      </c>
      <c r="E19" s="8">
        <v>40617</v>
      </c>
      <c r="F19" s="7"/>
      <c r="G19" s="9" t="s">
        <v>243</v>
      </c>
      <c r="H19" s="9" t="s">
        <v>244</v>
      </c>
      <c r="I19" s="9" t="s">
        <v>57</v>
      </c>
      <c r="J19" s="9" t="s">
        <v>58</v>
      </c>
      <c r="K19" s="9" t="s">
        <v>59</v>
      </c>
      <c r="L19" s="9" t="s">
        <v>60</v>
      </c>
      <c r="M19" s="9" t="s">
        <v>61</v>
      </c>
      <c r="N19" s="9" t="s">
        <v>62</v>
      </c>
      <c r="O19" s="9" t="s">
        <v>245</v>
      </c>
      <c r="P19" s="10" t="s">
        <v>63</v>
      </c>
    </row>
    <row r="20" spans="3:16" ht="15">
      <c r="C20" s="6" t="s">
        <v>1</v>
      </c>
      <c r="D20" s="7">
        <v>18</v>
      </c>
      <c r="E20" s="8">
        <v>40624</v>
      </c>
      <c r="F20" s="7"/>
      <c r="G20" s="9" t="s">
        <v>246</v>
      </c>
      <c r="H20" s="9" t="s">
        <v>247</v>
      </c>
      <c r="I20" s="9" t="s">
        <v>248</v>
      </c>
      <c r="J20" s="9" t="s">
        <v>249</v>
      </c>
      <c r="K20" s="9" t="s">
        <v>250</v>
      </c>
      <c r="L20" s="9" t="s">
        <v>251</v>
      </c>
      <c r="M20" s="9" t="s">
        <v>252</v>
      </c>
      <c r="N20" s="9" t="s">
        <v>253</v>
      </c>
      <c r="O20" s="9" t="s">
        <v>254</v>
      </c>
      <c r="P20" s="10" t="s">
        <v>255</v>
      </c>
    </row>
    <row r="21" spans="3:16" ht="15.75" thickBot="1">
      <c r="C21" s="11" t="s">
        <v>1</v>
      </c>
      <c r="D21" s="12">
        <v>19</v>
      </c>
      <c r="E21" s="13">
        <v>40631</v>
      </c>
      <c r="F21" s="12"/>
      <c r="G21" s="14" t="s">
        <v>256</v>
      </c>
      <c r="H21" s="14" t="s">
        <v>257</v>
      </c>
      <c r="I21" s="14" t="s">
        <v>258</v>
      </c>
      <c r="J21" s="14" t="s">
        <v>259</v>
      </c>
      <c r="K21" s="14" t="s">
        <v>260</v>
      </c>
      <c r="L21" s="14" t="s">
        <v>261</v>
      </c>
      <c r="M21" s="14" t="s">
        <v>262</v>
      </c>
      <c r="N21" s="14" t="s">
        <v>263</v>
      </c>
      <c r="O21" s="14" t="s">
        <v>264</v>
      </c>
      <c r="P21" s="15" t="s">
        <v>265</v>
      </c>
    </row>
    <row r="23" ht="12.75">
      <c r="C23" t="s">
        <v>140</v>
      </c>
    </row>
    <row r="26" spans="5:9" ht="12.75">
      <c r="E26" t="s">
        <v>66</v>
      </c>
      <c r="F26" t="s">
        <v>67</v>
      </c>
      <c r="G26" t="s">
        <v>104</v>
      </c>
      <c r="I26" t="s">
        <v>68</v>
      </c>
    </row>
    <row r="27" spans="4:9" ht="15">
      <c r="D27">
        <v>1</v>
      </c>
      <c r="E27" s="17" t="s">
        <v>70</v>
      </c>
      <c r="F27" s="19" t="s">
        <v>105</v>
      </c>
      <c r="G27" t="s">
        <v>106</v>
      </c>
      <c r="I27" s="18" t="s">
        <v>95</v>
      </c>
    </row>
    <row r="28" spans="4:9" ht="15">
      <c r="D28">
        <v>2</v>
      </c>
      <c r="E28" s="17" t="s">
        <v>71</v>
      </c>
      <c r="F28" s="19" t="s">
        <v>107</v>
      </c>
      <c r="G28" t="s">
        <v>108</v>
      </c>
      <c r="I28" s="18" t="s">
        <v>96</v>
      </c>
    </row>
    <row r="29" spans="4:9" ht="15">
      <c r="D29">
        <v>3</v>
      </c>
      <c r="E29" s="17" t="s">
        <v>78</v>
      </c>
      <c r="F29" s="19" t="s">
        <v>118</v>
      </c>
      <c r="G29" s="19"/>
      <c r="I29" s="18" t="s">
        <v>94</v>
      </c>
    </row>
    <row r="30" spans="4:9" ht="15">
      <c r="D30">
        <v>4</v>
      </c>
      <c r="E30" s="17" t="s">
        <v>75</v>
      </c>
      <c r="F30" s="19" t="s">
        <v>112</v>
      </c>
      <c r="G30" s="19" t="s">
        <v>101</v>
      </c>
      <c r="I30" s="18" t="s">
        <v>87</v>
      </c>
    </row>
    <row r="31" spans="4:9" ht="15">
      <c r="D31">
        <v>5</v>
      </c>
      <c r="E31" s="17" t="s">
        <v>139</v>
      </c>
      <c r="F31" s="19" t="s">
        <v>138</v>
      </c>
      <c r="G31" t="s">
        <v>137</v>
      </c>
      <c r="I31" s="74" t="s">
        <v>137</v>
      </c>
    </row>
    <row r="32" spans="4:9" ht="15">
      <c r="D32">
        <v>6</v>
      </c>
      <c r="E32" s="17" t="s">
        <v>73</v>
      </c>
      <c r="F32" s="19" t="s">
        <v>110</v>
      </c>
      <c r="G32" s="103" t="s">
        <v>274</v>
      </c>
      <c r="I32" s="18" t="s">
        <v>92</v>
      </c>
    </row>
    <row r="33" spans="4:9" ht="15">
      <c r="D33">
        <v>7</v>
      </c>
      <c r="E33" s="17" t="s">
        <v>83</v>
      </c>
      <c r="F33" s="19"/>
      <c r="G33" s="19" t="s">
        <v>269</v>
      </c>
      <c r="I33" s="18" t="s">
        <v>268</v>
      </c>
    </row>
    <row r="34" spans="4:9" ht="15">
      <c r="D34">
        <v>8</v>
      </c>
      <c r="E34" s="17" t="s">
        <v>69</v>
      </c>
      <c r="F34" s="19" t="s">
        <v>99</v>
      </c>
      <c r="I34" s="18" t="s">
        <v>89</v>
      </c>
    </row>
    <row r="35" spans="4:9" ht="15">
      <c r="D35">
        <v>9</v>
      </c>
      <c r="E35" s="17" t="s">
        <v>134</v>
      </c>
      <c r="F35" s="19"/>
      <c r="G35" t="s">
        <v>133</v>
      </c>
      <c r="I35" s="18" t="s">
        <v>135</v>
      </c>
    </row>
    <row r="36" spans="4:9" ht="15.75" customHeight="1">
      <c r="D36">
        <v>10</v>
      </c>
      <c r="E36" s="17" t="s">
        <v>80</v>
      </c>
      <c r="F36" s="19" t="s">
        <v>117</v>
      </c>
      <c r="G36" s="19" t="s">
        <v>125</v>
      </c>
      <c r="I36" s="18" t="s">
        <v>93</v>
      </c>
    </row>
    <row r="37" spans="4:9" ht="15">
      <c r="D37">
        <v>11</v>
      </c>
      <c r="E37" s="17" t="s">
        <v>76</v>
      </c>
      <c r="F37" s="19" t="s">
        <v>113</v>
      </c>
      <c r="G37" s="19" t="s">
        <v>84</v>
      </c>
      <c r="I37" s="18" t="s">
        <v>85</v>
      </c>
    </row>
    <row r="38" spans="4:9" ht="15">
      <c r="D38">
        <v>12</v>
      </c>
      <c r="E38" s="17" t="s">
        <v>74</v>
      </c>
      <c r="F38" s="19" t="s">
        <v>100</v>
      </c>
      <c r="G38" t="s">
        <v>111</v>
      </c>
      <c r="I38" s="18" t="s">
        <v>98</v>
      </c>
    </row>
    <row r="39" spans="4:9" ht="15">
      <c r="D39">
        <v>13</v>
      </c>
      <c r="E39" s="17" t="s">
        <v>131</v>
      </c>
      <c r="F39" s="19"/>
      <c r="G39" s="19" t="s">
        <v>123</v>
      </c>
      <c r="I39" s="18" t="s">
        <v>122</v>
      </c>
    </row>
    <row r="40" spans="4:9" ht="15">
      <c r="D40">
        <v>14</v>
      </c>
      <c r="E40" s="17" t="s">
        <v>79</v>
      </c>
      <c r="F40" s="19" t="s">
        <v>102</v>
      </c>
      <c r="G40" s="19" t="s">
        <v>116</v>
      </c>
      <c r="I40" s="18" t="s">
        <v>86</v>
      </c>
    </row>
    <row r="41" spans="4:9" ht="15">
      <c r="D41">
        <v>15</v>
      </c>
      <c r="E41" s="17" t="s">
        <v>82</v>
      </c>
      <c r="F41" s="19" t="s">
        <v>103</v>
      </c>
      <c r="G41" s="19" t="s">
        <v>119</v>
      </c>
      <c r="I41" s="18" t="s">
        <v>88</v>
      </c>
    </row>
    <row r="42" spans="4:9" ht="15">
      <c r="D42">
        <v>16</v>
      </c>
      <c r="E42" s="17" t="s">
        <v>136</v>
      </c>
      <c r="F42" s="19"/>
      <c r="G42" s="19" t="s">
        <v>272</v>
      </c>
      <c r="I42" s="18" t="s">
        <v>270</v>
      </c>
    </row>
    <row r="43" spans="4:9" ht="15">
      <c r="D43">
        <v>17</v>
      </c>
      <c r="E43" s="17" t="s">
        <v>77</v>
      </c>
      <c r="F43" s="19" t="s">
        <v>114</v>
      </c>
      <c r="G43" s="19" t="s">
        <v>90</v>
      </c>
      <c r="I43" s="18" t="s">
        <v>91</v>
      </c>
    </row>
    <row r="44" spans="4:9" ht="15">
      <c r="D44">
        <v>18</v>
      </c>
      <c r="E44" s="17" t="s">
        <v>72</v>
      </c>
      <c r="F44" s="19" t="s">
        <v>109</v>
      </c>
      <c r="I44" s="18" t="s">
        <v>97</v>
      </c>
    </row>
    <row r="45" spans="4:9" ht="15">
      <c r="D45">
        <v>19</v>
      </c>
      <c r="E45" s="17" t="s">
        <v>81</v>
      </c>
      <c r="F45" s="19"/>
      <c r="G45" s="19" t="s">
        <v>115</v>
      </c>
      <c r="I45" s="18" t="s">
        <v>124</v>
      </c>
    </row>
    <row r="47" spans="5:6" ht="15">
      <c r="E47" s="17"/>
      <c r="F47" s="73"/>
    </row>
    <row r="48" spans="5:6" ht="15">
      <c r="E48" s="17"/>
      <c r="F48" s="73"/>
    </row>
    <row r="49" spans="5:6" ht="15">
      <c r="E49" s="17"/>
      <c r="F49" s="73"/>
    </row>
    <row r="50" spans="5:6" ht="15">
      <c r="E50" s="16"/>
      <c r="F50" s="73"/>
    </row>
    <row r="51" spans="5:6" ht="15">
      <c r="E51" s="17"/>
      <c r="F51" s="73"/>
    </row>
    <row r="52" spans="5:6" ht="15">
      <c r="E52" s="17"/>
      <c r="F52" s="73"/>
    </row>
    <row r="53" spans="5:6" ht="15">
      <c r="E53" s="17"/>
      <c r="F53" s="73"/>
    </row>
    <row r="54" spans="5:6" ht="15">
      <c r="E54" s="17"/>
      <c r="F54" s="73"/>
    </row>
    <row r="55" spans="5:6" ht="15">
      <c r="E55" s="17"/>
      <c r="F55" s="73"/>
    </row>
    <row r="56" spans="5:6" ht="15">
      <c r="E56" s="17"/>
      <c r="F56" s="73"/>
    </row>
    <row r="57" spans="5:6" ht="15">
      <c r="E57" s="17"/>
      <c r="F57" s="73"/>
    </row>
    <row r="58" spans="5:9" ht="15">
      <c r="E58" s="17"/>
      <c r="F58" s="73"/>
      <c r="I58" s="18"/>
    </row>
    <row r="59" ht="12.75">
      <c r="F59" s="73"/>
    </row>
    <row r="60" spans="5:6" ht="15">
      <c r="E60" s="17"/>
      <c r="F60" s="73"/>
    </row>
    <row r="61" spans="5:6" ht="15">
      <c r="E61" s="16"/>
      <c r="F61" s="73"/>
    </row>
    <row r="62" spans="5:6" ht="15">
      <c r="E62" s="17"/>
      <c r="F62" s="73"/>
    </row>
    <row r="63" ht="12.75">
      <c r="F63" s="73"/>
    </row>
  </sheetData>
  <sheetProtection/>
  <mergeCells count="1">
    <mergeCell ref="C1:P1"/>
  </mergeCells>
  <printOptions/>
  <pageMargins left="0.75" right="0.75" top="1" bottom="1" header="0.5" footer="0.5"/>
  <pageSetup fitToHeight="1" fitToWidth="1" horizontalDpi="300" verticalDpi="300" orientation="landscape" paperSize="9" scale="69" r:id="rId1"/>
  <ignoredErrors>
    <ignoredError sqref="G3:L21 N3:P21 M3:M12 M14:M2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Kalender!E9</f>
        <v>40505</v>
      </c>
    </row>
    <row r="5" spans="3:7" ht="20.25">
      <c r="C5" s="20" t="s">
        <v>75</v>
      </c>
      <c r="D5" s="21" t="s">
        <v>120</v>
      </c>
      <c r="E5" s="49" t="s">
        <v>266</v>
      </c>
      <c r="F5" s="21"/>
      <c r="G5" s="21"/>
    </row>
    <row r="6" spans="3:7" ht="20.25">
      <c r="C6" s="20" t="s">
        <v>139</v>
      </c>
      <c r="D6" s="22" t="s">
        <v>120</v>
      </c>
      <c r="E6" s="20" t="s">
        <v>78</v>
      </c>
      <c r="F6" s="22">
        <v>0</v>
      </c>
      <c r="G6" s="22">
        <v>1</v>
      </c>
    </row>
    <row r="7" spans="3:7" ht="20.25">
      <c r="C7" s="20" t="s">
        <v>73</v>
      </c>
      <c r="D7" s="22" t="s">
        <v>120</v>
      </c>
      <c r="E7" s="20" t="s">
        <v>71</v>
      </c>
      <c r="F7" s="22">
        <v>0</v>
      </c>
      <c r="G7" s="22">
        <v>1</v>
      </c>
    </row>
    <row r="8" spans="3:7" ht="20.25">
      <c r="C8" s="20" t="s">
        <v>83</v>
      </c>
      <c r="D8" s="22" t="s">
        <v>120</v>
      </c>
      <c r="E8" s="20" t="s">
        <v>70</v>
      </c>
      <c r="F8" s="22" t="s">
        <v>271</v>
      </c>
      <c r="G8" s="22"/>
    </row>
    <row r="9" spans="3:7" ht="20.25">
      <c r="C9" s="20" t="s">
        <v>69</v>
      </c>
      <c r="D9" s="22" t="s">
        <v>120</v>
      </c>
      <c r="E9" s="20" t="s">
        <v>81</v>
      </c>
      <c r="F9" s="22">
        <v>1</v>
      </c>
      <c r="G9" s="22">
        <v>0</v>
      </c>
    </row>
    <row r="10" spans="3:7" ht="20.25">
      <c r="C10" s="20" t="s">
        <v>134</v>
      </c>
      <c r="D10" s="22" t="s">
        <v>120</v>
      </c>
      <c r="E10" s="20" t="s">
        <v>72</v>
      </c>
      <c r="F10" s="22">
        <v>0</v>
      </c>
      <c r="G10" s="22">
        <v>1</v>
      </c>
    </row>
    <row r="11" spans="3:7" ht="20.25">
      <c r="C11" s="20" t="s">
        <v>80</v>
      </c>
      <c r="D11" s="22" t="s">
        <v>120</v>
      </c>
      <c r="E11" s="20" t="s">
        <v>77</v>
      </c>
      <c r="F11" s="22">
        <v>0</v>
      </c>
      <c r="G11" s="22">
        <v>1</v>
      </c>
    </row>
    <row r="12" spans="3:7" ht="20.25">
      <c r="C12" s="20" t="s">
        <v>76</v>
      </c>
      <c r="D12" s="22" t="s">
        <v>120</v>
      </c>
      <c r="E12" s="20" t="s">
        <v>136</v>
      </c>
      <c r="F12" s="26"/>
      <c r="G12" s="22" t="s">
        <v>273</v>
      </c>
    </row>
    <row r="13" spans="3:7" ht="20.25">
      <c r="C13" s="20" t="s">
        <v>74</v>
      </c>
      <c r="D13" s="22" t="s">
        <v>120</v>
      </c>
      <c r="E13" s="20" t="s">
        <v>82</v>
      </c>
      <c r="F13" s="22">
        <v>1</v>
      </c>
      <c r="G13" s="22">
        <v>0</v>
      </c>
    </row>
    <row r="14" spans="3:7" ht="20.25">
      <c r="C14" s="20" t="s">
        <v>131</v>
      </c>
      <c r="D14" s="22" t="s">
        <v>120</v>
      </c>
      <c r="E14" s="20" t="s">
        <v>79</v>
      </c>
      <c r="F14" s="22" t="s">
        <v>271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5" sqref="G1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Kalender!E10</f>
        <v>40512</v>
      </c>
    </row>
    <row r="5" spans="3:7" ht="20.25">
      <c r="C5" s="49" t="s">
        <v>266</v>
      </c>
      <c r="D5" s="21" t="s">
        <v>120</v>
      </c>
      <c r="E5" s="20" t="s">
        <v>79</v>
      </c>
      <c r="F5" s="21"/>
      <c r="G5" s="21"/>
    </row>
    <row r="6" spans="3:7" ht="20.25">
      <c r="C6" s="20" t="s">
        <v>82</v>
      </c>
      <c r="D6" s="22" t="s">
        <v>120</v>
      </c>
      <c r="E6" s="20" t="s">
        <v>131</v>
      </c>
      <c r="F6" s="22"/>
      <c r="G6" s="22" t="s">
        <v>271</v>
      </c>
    </row>
    <row r="7" spans="3:7" ht="20.25">
      <c r="C7" s="20" t="s">
        <v>136</v>
      </c>
      <c r="D7" s="22" t="s">
        <v>120</v>
      </c>
      <c r="E7" s="20" t="s">
        <v>74</v>
      </c>
      <c r="F7" s="22" t="s">
        <v>273</v>
      </c>
      <c r="G7" s="22"/>
    </row>
    <row r="8" spans="3:7" ht="20.25">
      <c r="C8" s="20" t="s">
        <v>77</v>
      </c>
      <c r="D8" s="22" t="s">
        <v>120</v>
      </c>
      <c r="E8" s="20" t="s">
        <v>76</v>
      </c>
      <c r="F8" s="22">
        <v>1</v>
      </c>
      <c r="G8" s="22">
        <v>0</v>
      </c>
    </row>
    <row r="9" spans="3:7" ht="20.25">
      <c r="C9" s="20" t="s">
        <v>72</v>
      </c>
      <c r="D9" s="22" t="s">
        <v>120</v>
      </c>
      <c r="E9" s="20" t="s">
        <v>80</v>
      </c>
      <c r="F9" s="22">
        <v>0</v>
      </c>
      <c r="G9" s="22">
        <v>1</v>
      </c>
    </row>
    <row r="10" spans="3:7" ht="20.25">
      <c r="C10" s="20" t="s">
        <v>81</v>
      </c>
      <c r="D10" s="22" t="s">
        <v>120</v>
      </c>
      <c r="E10" s="20" t="s">
        <v>134</v>
      </c>
      <c r="F10" s="22">
        <v>1</v>
      </c>
      <c r="G10" s="22">
        <v>0</v>
      </c>
    </row>
    <row r="11" spans="3:7" ht="20.25">
      <c r="C11" s="20" t="s">
        <v>70</v>
      </c>
      <c r="D11" s="22" t="s">
        <v>120</v>
      </c>
      <c r="E11" s="20" t="s">
        <v>69</v>
      </c>
      <c r="F11" s="22">
        <v>1</v>
      </c>
      <c r="G11" s="22">
        <v>0</v>
      </c>
    </row>
    <row r="12" spans="3:7" ht="20.25">
      <c r="C12" s="20" t="s">
        <v>71</v>
      </c>
      <c r="D12" s="22" t="s">
        <v>120</v>
      </c>
      <c r="E12" s="20" t="s">
        <v>83</v>
      </c>
      <c r="F12" s="22">
        <v>1</v>
      </c>
      <c r="G12" s="22">
        <v>0</v>
      </c>
    </row>
    <row r="13" spans="3:7" ht="20.25">
      <c r="C13" s="20" t="s">
        <v>78</v>
      </c>
      <c r="D13" s="22" t="s">
        <v>120</v>
      </c>
      <c r="E13" s="20" t="s">
        <v>73</v>
      </c>
      <c r="F13" s="22">
        <v>0</v>
      </c>
      <c r="G13" s="22">
        <v>1</v>
      </c>
    </row>
    <row r="14" spans="3:7" ht="20.25">
      <c r="C14" s="20" t="s">
        <v>75</v>
      </c>
      <c r="D14" s="22" t="s">
        <v>120</v>
      </c>
      <c r="E14" s="20" t="s">
        <v>139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H32" sqref="H3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Kalender!E11</f>
        <v>40526</v>
      </c>
    </row>
    <row r="5" spans="3:7" ht="20.25">
      <c r="C5" s="20" t="s">
        <v>139</v>
      </c>
      <c r="D5" s="21" t="s">
        <v>120</v>
      </c>
      <c r="E5" s="49" t="s">
        <v>266</v>
      </c>
      <c r="F5" s="21"/>
      <c r="G5" s="21"/>
    </row>
    <row r="6" spans="3:7" ht="20.25">
      <c r="C6" s="20" t="s">
        <v>73</v>
      </c>
      <c r="D6" s="22" t="s">
        <v>120</v>
      </c>
      <c r="E6" s="20" t="s">
        <v>75</v>
      </c>
      <c r="F6" s="22">
        <v>1</v>
      </c>
      <c r="G6" s="22">
        <v>0</v>
      </c>
    </row>
    <row r="7" spans="3:7" ht="20.25">
      <c r="C7" s="20" t="s">
        <v>83</v>
      </c>
      <c r="D7" s="22" t="s">
        <v>120</v>
      </c>
      <c r="E7" s="20" t="s">
        <v>78</v>
      </c>
      <c r="F7" s="22" t="s">
        <v>271</v>
      </c>
      <c r="G7" s="22"/>
    </row>
    <row r="8" spans="3:7" ht="20.25">
      <c r="C8" s="20" t="s">
        <v>69</v>
      </c>
      <c r="D8" s="22" t="s">
        <v>120</v>
      </c>
      <c r="E8" s="20" t="s">
        <v>71</v>
      </c>
      <c r="F8" s="22">
        <v>0</v>
      </c>
      <c r="G8" s="22">
        <v>1</v>
      </c>
    </row>
    <row r="9" spans="3:7" ht="20.25">
      <c r="C9" s="20" t="s">
        <v>134</v>
      </c>
      <c r="D9" s="22" t="s">
        <v>120</v>
      </c>
      <c r="E9" s="20" t="s">
        <v>70</v>
      </c>
      <c r="F9" s="22">
        <v>0</v>
      </c>
      <c r="G9" s="22">
        <v>1</v>
      </c>
    </row>
    <row r="10" spans="3:7" ht="20.25">
      <c r="C10" s="20" t="s">
        <v>80</v>
      </c>
      <c r="D10" s="22" t="s">
        <v>120</v>
      </c>
      <c r="E10" s="20" t="s">
        <v>81</v>
      </c>
      <c r="F10" s="22">
        <v>1</v>
      </c>
      <c r="G10" s="22">
        <v>0</v>
      </c>
    </row>
    <row r="11" spans="3:7" ht="20.25">
      <c r="C11" s="20" t="s">
        <v>76</v>
      </c>
      <c r="D11" s="22" t="s">
        <v>120</v>
      </c>
      <c r="E11" s="20" t="s">
        <v>72</v>
      </c>
      <c r="F11" s="22">
        <v>0.5</v>
      </c>
      <c r="G11" s="22">
        <v>0.5</v>
      </c>
    </row>
    <row r="12" spans="3:7" ht="20.25">
      <c r="C12" s="20" t="s">
        <v>74</v>
      </c>
      <c r="D12" s="22" t="s">
        <v>120</v>
      </c>
      <c r="E12" s="20" t="s">
        <v>77</v>
      </c>
      <c r="F12" s="26"/>
      <c r="G12" s="95" t="s">
        <v>271</v>
      </c>
    </row>
    <row r="13" spans="3:7" ht="20.25">
      <c r="C13" s="20" t="s">
        <v>131</v>
      </c>
      <c r="D13" s="22" t="s">
        <v>120</v>
      </c>
      <c r="E13" s="20" t="s">
        <v>136</v>
      </c>
      <c r="F13" s="22"/>
      <c r="G13" s="22" t="s">
        <v>273</v>
      </c>
    </row>
    <row r="14" spans="3:7" ht="20.25">
      <c r="C14" s="20" t="s">
        <v>79</v>
      </c>
      <c r="D14" s="22" t="s">
        <v>120</v>
      </c>
      <c r="E14" s="20" t="s">
        <v>82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27" sqref="G27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Kalender!E12</f>
        <v>40533</v>
      </c>
    </row>
    <row r="5" spans="3:7" ht="20.25">
      <c r="C5" s="49" t="s">
        <v>266</v>
      </c>
      <c r="D5" s="21" t="s">
        <v>120</v>
      </c>
      <c r="E5" s="20" t="s">
        <v>82</v>
      </c>
      <c r="F5" s="21"/>
      <c r="G5" s="21"/>
    </row>
    <row r="6" spans="3:7" ht="20.25">
      <c r="C6" s="20" t="s">
        <v>136</v>
      </c>
      <c r="D6" s="22" t="s">
        <v>120</v>
      </c>
      <c r="E6" s="20" t="s">
        <v>79</v>
      </c>
      <c r="F6" s="22" t="s">
        <v>273</v>
      </c>
      <c r="G6" s="22"/>
    </row>
    <row r="7" spans="3:7" ht="20.25">
      <c r="C7" s="20" t="s">
        <v>77</v>
      </c>
      <c r="D7" s="22" t="s">
        <v>120</v>
      </c>
      <c r="E7" s="20" t="s">
        <v>131</v>
      </c>
      <c r="F7" s="22">
        <v>1</v>
      </c>
      <c r="G7" s="22">
        <v>0</v>
      </c>
    </row>
    <row r="8" spans="3:7" ht="20.25">
      <c r="C8" s="20" t="s">
        <v>72</v>
      </c>
      <c r="D8" s="22" t="s">
        <v>120</v>
      </c>
      <c r="E8" s="20" t="s">
        <v>74</v>
      </c>
      <c r="F8" s="22">
        <v>0</v>
      </c>
      <c r="G8" s="22">
        <v>1</v>
      </c>
    </row>
    <row r="9" spans="3:7" ht="20.25">
      <c r="C9" s="20" t="s">
        <v>81</v>
      </c>
      <c r="D9" s="22" t="s">
        <v>120</v>
      </c>
      <c r="E9" s="20" t="s">
        <v>76</v>
      </c>
      <c r="F9" s="22"/>
      <c r="G9" s="22" t="s">
        <v>271</v>
      </c>
    </row>
    <row r="10" spans="3:7" ht="20.25">
      <c r="C10" s="20" t="s">
        <v>70</v>
      </c>
      <c r="D10" s="22" t="s">
        <v>120</v>
      </c>
      <c r="E10" s="20" t="s">
        <v>80</v>
      </c>
      <c r="F10" s="22">
        <v>1</v>
      </c>
      <c r="G10" s="22">
        <v>0</v>
      </c>
    </row>
    <row r="11" spans="3:7" ht="20.25">
      <c r="C11" s="20" t="s">
        <v>71</v>
      </c>
      <c r="D11" s="22" t="s">
        <v>120</v>
      </c>
      <c r="E11" s="20" t="s">
        <v>134</v>
      </c>
      <c r="F11" s="22">
        <v>1</v>
      </c>
      <c r="G11" s="22">
        <v>0</v>
      </c>
    </row>
    <row r="12" spans="3:7" ht="20.25">
      <c r="C12" s="20" t="s">
        <v>78</v>
      </c>
      <c r="D12" s="22" t="s">
        <v>120</v>
      </c>
      <c r="E12" s="20" t="s">
        <v>69</v>
      </c>
      <c r="F12" s="22">
        <v>0</v>
      </c>
      <c r="G12" s="22">
        <v>1</v>
      </c>
    </row>
    <row r="13" spans="3:7" ht="20.25">
      <c r="C13" s="20" t="s">
        <v>75</v>
      </c>
      <c r="D13" s="22" t="s">
        <v>120</v>
      </c>
      <c r="E13" s="20" t="s">
        <v>83</v>
      </c>
      <c r="F13" s="22">
        <v>0</v>
      </c>
      <c r="G13" s="22">
        <v>1</v>
      </c>
    </row>
    <row r="14" spans="3:7" ht="20.25">
      <c r="C14" s="20" t="s">
        <v>139</v>
      </c>
      <c r="D14" s="22" t="s">
        <v>120</v>
      </c>
      <c r="E14" s="20" t="s">
        <v>73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J6" sqref="J6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Kalender!E13</f>
        <v>40554</v>
      </c>
    </row>
    <row r="5" spans="3:7" ht="20.25">
      <c r="C5" s="20" t="s">
        <v>73</v>
      </c>
      <c r="D5" s="21" t="s">
        <v>120</v>
      </c>
      <c r="E5" s="49" t="s">
        <v>266</v>
      </c>
      <c r="F5" s="21"/>
      <c r="G5" s="21"/>
    </row>
    <row r="6" spans="3:7" ht="20.25">
      <c r="C6" s="20" t="s">
        <v>83</v>
      </c>
      <c r="D6" s="22" t="s">
        <v>120</v>
      </c>
      <c r="E6" s="20" t="s">
        <v>139</v>
      </c>
      <c r="F6" s="22">
        <v>1</v>
      </c>
      <c r="G6" s="22">
        <v>0</v>
      </c>
    </row>
    <row r="7" spans="3:7" ht="20.25">
      <c r="C7" s="20" t="s">
        <v>69</v>
      </c>
      <c r="D7" s="22" t="s">
        <v>120</v>
      </c>
      <c r="E7" s="20" t="s">
        <v>75</v>
      </c>
      <c r="F7" s="22">
        <v>1</v>
      </c>
      <c r="G7" s="22">
        <v>0</v>
      </c>
    </row>
    <row r="8" spans="3:7" ht="20.25">
      <c r="C8" s="20" t="s">
        <v>134</v>
      </c>
      <c r="D8" s="22" t="s">
        <v>120</v>
      </c>
      <c r="E8" s="20" t="s">
        <v>78</v>
      </c>
      <c r="F8" s="22">
        <v>0</v>
      </c>
      <c r="G8" s="22">
        <v>1</v>
      </c>
    </row>
    <row r="9" spans="3:7" ht="20.25">
      <c r="C9" s="20" t="s">
        <v>80</v>
      </c>
      <c r="D9" s="22" t="s">
        <v>120</v>
      </c>
      <c r="E9" s="20" t="s">
        <v>71</v>
      </c>
      <c r="F9" s="22">
        <v>0</v>
      </c>
      <c r="G9" s="22">
        <v>1</v>
      </c>
    </row>
    <row r="10" spans="3:7" ht="20.25">
      <c r="C10" s="20" t="s">
        <v>76</v>
      </c>
      <c r="D10" s="22" t="s">
        <v>120</v>
      </c>
      <c r="E10" s="20" t="s">
        <v>70</v>
      </c>
      <c r="F10" s="22" t="s">
        <v>271</v>
      </c>
      <c r="G10" s="22"/>
    </row>
    <row r="11" spans="3:7" ht="20.25">
      <c r="C11" s="20" t="s">
        <v>74</v>
      </c>
      <c r="D11" s="22" t="s">
        <v>120</v>
      </c>
      <c r="E11" s="20" t="s">
        <v>81</v>
      </c>
      <c r="F11" s="22">
        <v>1</v>
      </c>
      <c r="G11" s="22">
        <v>0</v>
      </c>
    </row>
    <row r="12" spans="3:7" ht="20.25">
      <c r="C12" s="20" t="s">
        <v>131</v>
      </c>
      <c r="D12" s="22" t="s">
        <v>120</v>
      </c>
      <c r="E12" s="20" t="s">
        <v>72</v>
      </c>
      <c r="F12" s="22">
        <v>1</v>
      </c>
      <c r="G12" s="22">
        <v>0</v>
      </c>
    </row>
    <row r="13" spans="3:7" ht="20.25">
      <c r="C13" s="20" t="s">
        <v>79</v>
      </c>
      <c r="D13" s="22" t="s">
        <v>120</v>
      </c>
      <c r="E13" s="20" t="s">
        <v>77</v>
      </c>
      <c r="F13" s="22">
        <v>0.5</v>
      </c>
      <c r="G13" s="22">
        <v>0.5</v>
      </c>
    </row>
    <row r="14" spans="3:7" ht="20.25">
      <c r="C14" s="20" t="s">
        <v>82</v>
      </c>
      <c r="D14" s="22" t="s">
        <v>120</v>
      </c>
      <c r="E14" s="20" t="s">
        <v>136</v>
      </c>
      <c r="F14" s="22"/>
      <c r="G14" s="22" t="s">
        <v>273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14" sqref="C14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Kalender!E14</f>
        <v>40561</v>
      </c>
    </row>
    <row r="5" spans="3:7" ht="20.25">
      <c r="C5" s="49" t="s">
        <v>266</v>
      </c>
      <c r="D5" s="21" t="s">
        <v>120</v>
      </c>
      <c r="E5" s="20" t="s">
        <v>136</v>
      </c>
      <c r="F5" s="21"/>
      <c r="G5" s="49" t="s">
        <v>273</v>
      </c>
    </row>
    <row r="6" spans="3:7" ht="20.25">
      <c r="C6" s="20" t="s">
        <v>77</v>
      </c>
      <c r="D6" s="22" t="s">
        <v>120</v>
      </c>
      <c r="E6" s="20" t="s">
        <v>82</v>
      </c>
      <c r="F6" s="22"/>
      <c r="G6" s="22" t="s">
        <v>271</v>
      </c>
    </row>
    <row r="7" spans="3:7" ht="20.25">
      <c r="C7" s="20" t="s">
        <v>72</v>
      </c>
      <c r="D7" s="22" t="s">
        <v>120</v>
      </c>
      <c r="E7" s="20" t="s">
        <v>79</v>
      </c>
      <c r="F7" s="22">
        <v>0</v>
      </c>
      <c r="G7" s="22">
        <v>1</v>
      </c>
    </row>
    <row r="8" spans="3:7" ht="20.25">
      <c r="C8" s="20" t="s">
        <v>81</v>
      </c>
      <c r="D8" s="22" t="s">
        <v>120</v>
      </c>
      <c r="E8" s="20" t="s">
        <v>131</v>
      </c>
      <c r="F8" s="22"/>
      <c r="G8" s="22" t="s">
        <v>271</v>
      </c>
    </row>
    <row r="9" spans="3:7" ht="20.25">
      <c r="C9" s="20" t="s">
        <v>70</v>
      </c>
      <c r="D9" s="22" t="s">
        <v>120</v>
      </c>
      <c r="E9" s="20" t="s">
        <v>74</v>
      </c>
      <c r="F9" s="22"/>
      <c r="G9" s="22" t="s">
        <v>271</v>
      </c>
    </row>
    <row r="10" spans="3:7" ht="20.25">
      <c r="C10" s="20" t="s">
        <v>71</v>
      </c>
      <c r="D10" s="22" t="s">
        <v>120</v>
      </c>
      <c r="E10" s="20" t="s">
        <v>76</v>
      </c>
      <c r="F10" s="22">
        <v>1</v>
      </c>
      <c r="G10" s="22">
        <v>0</v>
      </c>
    </row>
    <row r="11" spans="3:7" ht="20.25">
      <c r="C11" s="20" t="s">
        <v>78</v>
      </c>
      <c r="D11" s="22" t="s">
        <v>120</v>
      </c>
      <c r="E11" s="20" t="s">
        <v>80</v>
      </c>
      <c r="F11" s="22">
        <v>0.5</v>
      </c>
      <c r="G11" s="22">
        <v>0.5</v>
      </c>
    </row>
    <row r="12" spans="3:7" ht="20.25">
      <c r="C12" s="20" t="s">
        <v>75</v>
      </c>
      <c r="D12" s="22" t="s">
        <v>120</v>
      </c>
      <c r="E12" s="20" t="s">
        <v>134</v>
      </c>
      <c r="F12" s="96">
        <v>1</v>
      </c>
      <c r="G12" s="96">
        <v>0</v>
      </c>
    </row>
    <row r="13" spans="3:7" ht="20.25">
      <c r="C13" s="20" t="s">
        <v>139</v>
      </c>
      <c r="D13" s="22" t="s">
        <v>120</v>
      </c>
      <c r="E13" s="20" t="s">
        <v>69</v>
      </c>
      <c r="F13" s="22">
        <v>0</v>
      </c>
      <c r="G13" s="22">
        <v>1</v>
      </c>
    </row>
    <row r="14" spans="3:7" ht="20.25">
      <c r="C14" s="20" t="s">
        <v>73</v>
      </c>
      <c r="D14" s="22" t="s">
        <v>120</v>
      </c>
      <c r="E14" s="20" t="s">
        <v>83</v>
      </c>
      <c r="F14" s="22"/>
      <c r="G14" s="22" t="s">
        <v>271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Kalender!E15</f>
        <v>40575</v>
      </c>
    </row>
    <row r="5" spans="3:7" ht="20.25">
      <c r="C5" s="20" t="s">
        <v>83</v>
      </c>
      <c r="D5" s="21" t="s">
        <v>120</v>
      </c>
      <c r="E5" s="49" t="s">
        <v>266</v>
      </c>
      <c r="F5" s="21"/>
      <c r="G5" s="21"/>
    </row>
    <row r="6" spans="3:7" ht="20.25">
      <c r="C6" s="20" t="s">
        <v>69</v>
      </c>
      <c r="D6" s="22" t="s">
        <v>120</v>
      </c>
      <c r="E6" s="20" t="s">
        <v>73</v>
      </c>
      <c r="F6" s="22"/>
      <c r="G6" s="22"/>
    </row>
    <row r="7" spans="3:7" ht="20.25">
      <c r="C7" s="20" t="s">
        <v>134</v>
      </c>
      <c r="D7" s="22" t="s">
        <v>120</v>
      </c>
      <c r="E7" s="20" t="s">
        <v>139</v>
      </c>
      <c r="F7" s="22">
        <v>1</v>
      </c>
      <c r="G7" s="22">
        <v>0</v>
      </c>
    </row>
    <row r="8" spans="3:7" ht="20.25">
      <c r="C8" s="20" t="s">
        <v>80</v>
      </c>
      <c r="D8" s="22" t="s">
        <v>120</v>
      </c>
      <c r="E8" s="20" t="s">
        <v>75</v>
      </c>
      <c r="F8" s="22"/>
      <c r="G8" s="22"/>
    </row>
    <row r="9" spans="3:7" ht="20.25">
      <c r="C9" s="20" t="s">
        <v>76</v>
      </c>
      <c r="D9" s="22" t="s">
        <v>120</v>
      </c>
      <c r="E9" s="20" t="s">
        <v>78</v>
      </c>
      <c r="F9" s="22"/>
      <c r="G9" s="22"/>
    </row>
    <row r="10" spans="3:7" ht="20.25">
      <c r="C10" s="20" t="s">
        <v>74</v>
      </c>
      <c r="D10" s="22" t="s">
        <v>120</v>
      </c>
      <c r="E10" s="20" t="s">
        <v>71</v>
      </c>
      <c r="F10" s="22"/>
      <c r="G10" s="22"/>
    </row>
    <row r="11" spans="3:7" ht="20.25">
      <c r="C11" s="20" t="s">
        <v>131</v>
      </c>
      <c r="D11" s="22" t="s">
        <v>120</v>
      </c>
      <c r="E11" s="20" t="s">
        <v>70</v>
      </c>
      <c r="F11" s="22"/>
      <c r="G11" s="22"/>
    </row>
    <row r="12" spans="3:7" ht="20.25">
      <c r="C12" s="20" t="s">
        <v>79</v>
      </c>
      <c r="D12" s="22" t="s">
        <v>120</v>
      </c>
      <c r="E12" s="20" t="s">
        <v>81</v>
      </c>
      <c r="F12" s="26"/>
      <c r="G12" s="26"/>
    </row>
    <row r="13" spans="3:7" ht="20.25">
      <c r="C13" s="20" t="s">
        <v>82</v>
      </c>
      <c r="D13" s="22" t="s">
        <v>120</v>
      </c>
      <c r="E13" s="20" t="s">
        <v>72</v>
      </c>
      <c r="F13" s="22"/>
      <c r="G13" s="22"/>
    </row>
    <row r="14" spans="3:7" ht="20.25">
      <c r="C14" s="20" t="s">
        <v>136</v>
      </c>
      <c r="D14" s="22" t="s">
        <v>120</v>
      </c>
      <c r="E14" s="20" t="s">
        <v>77</v>
      </c>
      <c r="F14" s="22" t="s">
        <v>273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Kalender!E16</f>
        <v>40582</v>
      </c>
    </row>
    <row r="5" spans="3:7" ht="20.25">
      <c r="C5" s="49" t="s">
        <v>266</v>
      </c>
      <c r="D5" s="21" t="s">
        <v>120</v>
      </c>
      <c r="E5" s="20" t="s">
        <v>77</v>
      </c>
      <c r="F5" s="21"/>
      <c r="G5" s="21"/>
    </row>
    <row r="6" spans="3:7" ht="20.25">
      <c r="C6" s="20" t="s">
        <v>72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81</v>
      </c>
      <c r="D7" s="22" t="s">
        <v>120</v>
      </c>
      <c r="E7" s="20" t="s">
        <v>82</v>
      </c>
      <c r="F7" s="22"/>
      <c r="G7" s="22"/>
    </row>
    <row r="8" spans="3:7" ht="20.25">
      <c r="C8" s="20" t="s">
        <v>70</v>
      </c>
      <c r="D8" s="22" t="s">
        <v>120</v>
      </c>
      <c r="E8" s="20" t="s">
        <v>79</v>
      </c>
      <c r="F8" s="22"/>
      <c r="G8" s="22"/>
    </row>
    <row r="9" spans="3:7" ht="20.25">
      <c r="C9" s="20" t="s">
        <v>71</v>
      </c>
      <c r="D9" s="22" t="s">
        <v>120</v>
      </c>
      <c r="E9" s="20" t="s">
        <v>131</v>
      </c>
      <c r="F9" s="22"/>
      <c r="G9" s="22"/>
    </row>
    <row r="10" spans="3:7" ht="20.25">
      <c r="C10" s="20" t="s">
        <v>78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75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139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73</v>
      </c>
      <c r="D13" s="22" t="s">
        <v>120</v>
      </c>
      <c r="E13" s="20" t="s">
        <v>134</v>
      </c>
      <c r="F13" s="22">
        <v>1</v>
      </c>
      <c r="G13" s="22">
        <v>0</v>
      </c>
    </row>
    <row r="14" spans="3:7" ht="20.25">
      <c r="C14" s="20" t="s">
        <v>83</v>
      </c>
      <c r="D14" s="22" t="s">
        <v>120</v>
      </c>
      <c r="E14" s="20" t="s">
        <v>69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Kalender!E17</f>
        <v>40596</v>
      </c>
    </row>
    <row r="5" spans="3:7" ht="20.25">
      <c r="C5" s="20" t="s">
        <v>69</v>
      </c>
      <c r="D5" s="21" t="s">
        <v>120</v>
      </c>
      <c r="E5" s="49" t="s">
        <v>266</v>
      </c>
      <c r="F5" s="21"/>
      <c r="G5" s="21"/>
    </row>
    <row r="6" spans="3:7" ht="20.25">
      <c r="C6" s="20" t="s">
        <v>134</v>
      </c>
      <c r="D6" s="22" t="s">
        <v>120</v>
      </c>
      <c r="E6" s="20" t="s">
        <v>83</v>
      </c>
      <c r="F6" s="22"/>
      <c r="G6" s="22"/>
    </row>
    <row r="7" spans="3:7" ht="20.25">
      <c r="C7" s="20" t="s">
        <v>80</v>
      </c>
      <c r="D7" s="22" t="s">
        <v>120</v>
      </c>
      <c r="E7" s="20" t="s">
        <v>73</v>
      </c>
      <c r="F7" s="22"/>
      <c r="G7" s="22"/>
    </row>
    <row r="8" spans="3:7" ht="20.25">
      <c r="C8" s="20" t="s">
        <v>76</v>
      </c>
      <c r="D8" s="22" t="s">
        <v>120</v>
      </c>
      <c r="E8" s="20" t="s">
        <v>139</v>
      </c>
      <c r="F8" s="22">
        <v>1</v>
      </c>
      <c r="G8" s="22">
        <v>0</v>
      </c>
    </row>
    <row r="9" spans="3:7" ht="20.25">
      <c r="C9" s="20" t="s">
        <v>74</v>
      </c>
      <c r="D9" s="22" t="s">
        <v>120</v>
      </c>
      <c r="E9" s="20" t="s">
        <v>75</v>
      </c>
      <c r="F9" s="22">
        <v>1</v>
      </c>
      <c r="G9" s="22">
        <v>0</v>
      </c>
    </row>
    <row r="10" spans="3:7" ht="20.25">
      <c r="C10" s="20" t="s">
        <v>131</v>
      </c>
      <c r="D10" s="22" t="s">
        <v>120</v>
      </c>
      <c r="E10" s="20" t="s">
        <v>78</v>
      </c>
      <c r="F10" s="22"/>
      <c r="G10" s="22"/>
    </row>
    <row r="11" spans="3:7" ht="20.25">
      <c r="C11" s="20" t="s">
        <v>79</v>
      </c>
      <c r="D11" s="22" t="s">
        <v>120</v>
      </c>
      <c r="E11" s="20" t="s">
        <v>71</v>
      </c>
      <c r="F11" s="22"/>
      <c r="G11" s="22"/>
    </row>
    <row r="12" spans="3:7" ht="20.25">
      <c r="C12" s="20" t="s">
        <v>82</v>
      </c>
      <c r="D12" s="22" t="s">
        <v>120</v>
      </c>
      <c r="E12" s="20" t="s">
        <v>70</v>
      </c>
      <c r="F12" s="22">
        <v>0</v>
      </c>
      <c r="G12" s="22">
        <v>1</v>
      </c>
    </row>
    <row r="13" spans="3:7" ht="20.25">
      <c r="C13" s="20" t="s">
        <v>136</v>
      </c>
      <c r="D13" s="22" t="s">
        <v>120</v>
      </c>
      <c r="E13" s="20" t="s">
        <v>81</v>
      </c>
      <c r="F13" s="22" t="s">
        <v>273</v>
      </c>
      <c r="G13" s="22"/>
    </row>
    <row r="14" spans="3:7" ht="20.25">
      <c r="C14" s="20" t="s">
        <v>77</v>
      </c>
      <c r="D14" s="22" t="s">
        <v>120</v>
      </c>
      <c r="E14" s="20" t="s">
        <v>72</v>
      </c>
      <c r="F14" s="22"/>
      <c r="G14" s="22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28" sqref="F2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Kalender!E18</f>
        <v>40603</v>
      </c>
    </row>
    <row r="5" spans="3:7" ht="20.25">
      <c r="C5" s="49" t="s">
        <v>266</v>
      </c>
      <c r="D5" s="21" t="s">
        <v>120</v>
      </c>
      <c r="E5" s="20" t="s">
        <v>72</v>
      </c>
      <c r="F5" s="21"/>
      <c r="G5" s="21"/>
    </row>
    <row r="6" spans="3:7" ht="20.25">
      <c r="C6" s="20" t="s">
        <v>70</v>
      </c>
      <c r="D6" s="22" t="s">
        <v>120</v>
      </c>
      <c r="E6" s="20" t="s">
        <v>136</v>
      </c>
      <c r="F6" s="22"/>
      <c r="G6" s="22" t="s">
        <v>273</v>
      </c>
    </row>
    <row r="7" spans="3:7" ht="20.25">
      <c r="C7" s="20" t="s">
        <v>71</v>
      </c>
      <c r="D7" s="22" t="s">
        <v>120</v>
      </c>
      <c r="E7" s="20" t="s">
        <v>82</v>
      </c>
      <c r="F7" s="22"/>
      <c r="G7" s="22"/>
    </row>
    <row r="8" spans="3:7" ht="20.25">
      <c r="C8" s="20" t="s">
        <v>78</v>
      </c>
      <c r="D8" s="22" t="s">
        <v>120</v>
      </c>
      <c r="E8" s="20" t="s">
        <v>79</v>
      </c>
      <c r="F8" s="22"/>
      <c r="G8" s="22"/>
    </row>
    <row r="9" spans="3:7" ht="20.25">
      <c r="C9" s="20" t="s">
        <v>75</v>
      </c>
      <c r="D9" s="22" t="s">
        <v>120</v>
      </c>
      <c r="E9" s="20" t="s">
        <v>131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76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80</v>
      </c>
      <c r="F12" s="26"/>
      <c r="G12" s="26"/>
    </row>
    <row r="13" spans="3:7" ht="20.25">
      <c r="C13" s="20" t="s">
        <v>81</v>
      </c>
      <c r="D13" s="22" t="s">
        <v>120</v>
      </c>
      <c r="E13" s="20" t="s">
        <v>77</v>
      </c>
      <c r="F13" s="22"/>
      <c r="G13" s="22"/>
    </row>
    <row r="14" spans="3:7" ht="20.25">
      <c r="C14" s="20" t="s">
        <v>69</v>
      </c>
      <c r="D14" s="22" t="s">
        <v>120</v>
      </c>
      <c r="E14" s="20" t="s">
        <v>134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tabSelected="1" zoomScale="75" zoomScaleNormal="75" workbookViewId="0" topLeftCell="A1">
      <selection activeCell="R5" sqref="R5"/>
    </sheetView>
  </sheetViews>
  <sheetFormatPr defaultColWidth="9.140625" defaultRowHeight="12.75"/>
  <cols>
    <col min="2" max="2" width="21.7109375" style="0" customWidth="1"/>
    <col min="5" max="5" width="10.00390625" style="0" bestFit="1" customWidth="1"/>
    <col min="6" max="7" width="9.421875" style="0" customWidth="1"/>
    <col min="8" max="8" width="10.421875" style="0" customWidth="1"/>
    <col min="9" max="9" width="10.57421875" style="0" customWidth="1"/>
    <col min="10" max="23" width="9.421875" style="0" customWidth="1"/>
  </cols>
  <sheetData>
    <row r="1" ht="13.5" thickBot="1"/>
    <row r="2" spans="7:12" ht="15.75" customHeight="1" thickBot="1">
      <c r="G2" s="108"/>
      <c r="H2" s="108"/>
      <c r="I2" s="38"/>
      <c r="J2" s="37" t="s">
        <v>126</v>
      </c>
      <c r="K2" s="35" t="s">
        <v>129</v>
      </c>
      <c r="L2" s="36" t="s">
        <v>128</v>
      </c>
    </row>
    <row r="3" spans="7:12" ht="15.75" customHeight="1">
      <c r="G3" s="109" t="s">
        <v>130</v>
      </c>
      <c r="H3" s="110"/>
      <c r="I3" s="110"/>
      <c r="J3" s="110"/>
      <c r="K3" s="110"/>
      <c r="L3" s="110"/>
    </row>
    <row r="4" spans="7:12" ht="15.75" customHeight="1">
      <c r="G4" s="44">
        <v>1</v>
      </c>
      <c r="H4" s="45" t="s">
        <v>71</v>
      </c>
      <c r="I4" s="46"/>
      <c r="J4" s="47">
        <f>VLOOKUP(H4,B:C,2,FALSE)</f>
        <v>10</v>
      </c>
      <c r="K4" s="47">
        <f>VLOOKUP(H4,B:D,3,FALSE)</f>
        <v>11</v>
      </c>
      <c r="L4" s="48">
        <f>VLOOKUP(H4,B:E,4,FALSE)</f>
        <v>33</v>
      </c>
    </row>
    <row r="5" spans="7:12" ht="15.75" customHeight="1">
      <c r="G5" s="44">
        <v>2</v>
      </c>
      <c r="H5" s="45" t="s">
        <v>74</v>
      </c>
      <c r="I5" s="46"/>
      <c r="J5" s="47">
        <f>VLOOKUP(H5,B:C,2,FALSE)</f>
        <v>10</v>
      </c>
      <c r="K5" s="47">
        <f>VLOOKUP(H5,B:D,3,FALSE)</f>
        <v>11</v>
      </c>
      <c r="L5" s="48">
        <f>VLOOKUP(H5,B:E,4,FALSE)</f>
        <v>31.5</v>
      </c>
    </row>
    <row r="6" spans="7:12" ht="15.75" customHeight="1">
      <c r="G6" s="44">
        <v>3</v>
      </c>
      <c r="H6" s="45" t="s">
        <v>77</v>
      </c>
      <c r="I6" s="46"/>
      <c r="J6" s="47">
        <f>VLOOKUP(H6,B:C,2,FALSE)</f>
        <v>9.5</v>
      </c>
      <c r="K6" s="47">
        <f>VLOOKUP(H6,B:D,3,FALSE)</f>
        <v>10</v>
      </c>
      <c r="L6" s="48">
        <f>VLOOKUP(H6,B:E,4,FALSE)</f>
        <v>33.5</v>
      </c>
    </row>
    <row r="7" spans="7:12" ht="15.75" customHeight="1">
      <c r="G7" s="44">
        <v>4</v>
      </c>
      <c r="H7" s="45" t="s">
        <v>70</v>
      </c>
      <c r="I7" s="46"/>
      <c r="J7" s="47">
        <f>VLOOKUP(H7,B:C,2,FALSE)</f>
        <v>8</v>
      </c>
      <c r="K7" s="47">
        <f>VLOOKUP(H7,B:D,3,FALSE)</f>
        <v>8</v>
      </c>
      <c r="L7" s="48">
        <f>VLOOKUP(H7,B:E,4,FALSE)</f>
        <v>37</v>
      </c>
    </row>
    <row r="8" spans="7:12" ht="15.75" customHeight="1">
      <c r="G8" s="44">
        <v>5</v>
      </c>
      <c r="H8" s="45" t="s">
        <v>79</v>
      </c>
      <c r="I8" s="46"/>
      <c r="J8" s="47">
        <f>VLOOKUP(H8,B:C,2,FALSE)</f>
        <v>8</v>
      </c>
      <c r="K8" s="47">
        <f>VLOOKUP(H8,B:D,3,FALSE)</f>
        <v>9</v>
      </c>
      <c r="L8" s="48">
        <f>VLOOKUP(H8,B:E,4,FALSE)</f>
        <v>35.5</v>
      </c>
    </row>
    <row r="9" spans="7:12" ht="15.75" customHeight="1">
      <c r="G9" s="44">
        <v>6</v>
      </c>
      <c r="H9" s="45" t="s">
        <v>73</v>
      </c>
      <c r="I9" s="46"/>
      <c r="J9" s="47">
        <f>VLOOKUP(H9,B:C,2,FALSE)</f>
        <v>6.5</v>
      </c>
      <c r="K9" s="47">
        <f>VLOOKUP(H9,B:D,3,FALSE)</f>
        <v>10</v>
      </c>
      <c r="L9" s="48">
        <f>VLOOKUP(H9,B:E,4,FALSE)</f>
        <v>19</v>
      </c>
    </row>
    <row r="10" spans="7:12" ht="15.75" customHeight="1">
      <c r="G10" s="44">
        <v>7</v>
      </c>
      <c r="H10" s="45" t="s">
        <v>69</v>
      </c>
      <c r="I10" s="46"/>
      <c r="J10" s="47">
        <f>VLOOKUP(H10,B:C,2,FALSE)</f>
        <v>5.5</v>
      </c>
      <c r="K10" s="47">
        <f>VLOOKUP(H10,B:D,3,FALSE)</f>
        <v>11</v>
      </c>
      <c r="L10" s="48">
        <f>VLOOKUP(H10,B:E,4,FALSE)</f>
        <v>19.5</v>
      </c>
    </row>
    <row r="11" spans="7:12" ht="15.75" customHeight="1">
      <c r="G11" s="44">
        <v>8</v>
      </c>
      <c r="H11" s="45" t="s">
        <v>80</v>
      </c>
      <c r="I11" s="46"/>
      <c r="J11" s="47">
        <f>VLOOKUP(H11,B:C,2,FALSE)</f>
        <v>5</v>
      </c>
      <c r="K11" s="47">
        <f>VLOOKUP(H11,B:D,3,FALSE)</f>
        <v>11</v>
      </c>
      <c r="L11" s="48">
        <f>VLOOKUP(H11,B:E,4,FALSE)</f>
        <v>17</v>
      </c>
    </row>
    <row r="12" spans="7:12" ht="15.75" customHeight="1">
      <c r="G12" s="104">
        <v>9</v>
      </c>
      <c r="H12" s="84" t="s">
        <v>78</v>
      </c>
      <c r="I12" s="85"/>
      <c r="J12" s="86">
        <f>VLOOKUP(H12,B:C,2,FALSE)</f>
        <v>5</v>
      </c>
      <c r="K12" s="86">
        <f>VLOOKUP(H12,B:D,3,FALSE)</f>
        <v>11</v>
      </c>
      <c r="L12" s="87">
        <f>VLOOKUP(H12,B:E,4,FALSE)</f>
        <v>13.25</v>
      </c>
    </row>
    <row r="13" spans="7:12" ht="15.75" customHeight="1">
      <c r="G13" s="104">
        <v>10</v>
      </c>
      <c r="H13" s="84" t="s">
        <v>72</v>
      </c>
      <c r="I13" s="85"/>
      <c r="J13" s="86">
        <f>VLOOKUP(H13,B:C,2,FALSE)</f>
        <v>4.5</v>
      </c>
      <c r="K13" s="86">
        <f>VLOOKUP(H13,B:D,3,FALSE)</f>
        <v>12</v>
      </c>
      <c r="L13" s="87">
        <f>VLOOKUP(H13,B:E,4,FALSE)</f>
        <v>9.25</v>
      </c>
    </row>
    <row r="14" spans="7:12" ht="15.75" customHeight="1">
      <c r="G14" s="104">
        <v>11</v>
      </c>
      <c r="H14" s="84" t="s">
        <v>131</v>
      </c>
      <c r="I14" s="85"/>
      <c r="J14" s="86">
        <f>VLOOKUP(H14,B:C,2,FALSE)</f>
        <v>4</v>
      </c>
      <c r="K14" s="86">
        <f>VLOOKUP(H14,B:D,3,FALSE)</f>
        <v>7</v>
      </c>
      <c r="L14" s="87">
        <f>VLOOKUP(H14,B:E,4,FALSE)</f>
        <v>12.25</v>
      </c>
    </row>
    <row r="15" spans="7:12" ht="15.75" customHeight="1">
      <c r="G15" s="104">
        <v>12</v>
      </c>
      <c r="H15" s="84" t="s">
        <v>82</v>
      </c>
      <c r="I15" s="85"/>
      <c r="J15" s="86">
        <f>VLOOKUP(H15,B:C,2,FALSE)</f>
        <v>4</v>
      </c>
      <c r="K15" s="86">
        <f>VLOOKUP(H15,B:D,3,FALSE)</f>
        <v>9</v>
      </c>
      <c r="L15" s="87">
        <f>VLOOKUP(H15,B:E,4,FALSE)</f>
        <v>10.5</v>
      </c>
    </row>
    <row r="16" spans="7:12" ht="15.75" customHeight="1">
      <c r="G16" s="104">
        <v>13</v>
      </c>
      <c r="H16" s="84" t="s">
        <v>75</v>
      </c>
      <c r="I16" s="85"/>
      <c r="J16" s="86">
        <f>VLOOKUP(H16,B:C,2,FALSE)</f>
        <v>4</v>
      </c>
      <c r="K16" s="86">
        <f>VLOOKUP(H16,B:D,3,FALSE)</f>
        <v>11</v>
      </c>
      <c r="L16" s="87">
        <f>VLOOKUP(H16,B:E,4,FALSE)</f>
        <v>8</v>
      </c>
    </row>
    <row r="17" spans="7:12" ht="15.75" customHeight="1">
      <c r="G17" s="104">
        <v>14</v>
      </c>
      <c r="H17" s="84" t="s">
        <v>81</v>
      </c>
      <c r="I17" s="85"/>
      <c r="J17" s="86">
        <f>VLOOKUP(H17,B:C,2,FALSE)</f>
        <v>2.5</v>
      </c>
      <c r="K17" s="86">
        <f>VLOOKUP(H17,B:D,3,FALSE)</f>
        <v>9</v>
      </c>
      <c r="L17" s="87">
        <f>VLOOKUP(H17,B:E,4,FALSE)</f>
        <v>3.5</v>
      </c>
    </row>
    <row r="18" spans="7:12" ht="15.75" customHeight="1">
      <c r="G18" s="105">
        <v>15</v>
      </c>
      <c r="H18" s="88" t="s">
        <v>83</v>
      </c>
      <c r="I18" s="89"/>
      <c r="J18" s="90">
        <f>VLOOKUP(H18,B:C,2,FALSE)</f>
        <v>2</v>
      </c>
      <c r="K18" s="90">
        <f>VLOOKUP(H18,B:D,3,FALSE)</f>
        <v>7</v>
      </c>
      <c r="L18" s="91">
        <f>VLOOKUP(H18,B:E,4,FALSE)</f>
        <v>4</v>
      </c>
    </row>
    <row r="19" spans="7:12" ht="15.75" customHeight="1">
      <c r="G19" s="105">
        <v>16</v>
      </c>
      <c r="H19" s="88" t="s">
        <v>76</v>
      </c>
      <c r="I19" s="89"/>
      <c r="J19" s="90">
        <f>VLOOKUP(H19,B:C,2,FALSE)</f>
        <v>1.5</v>
      </c>
      <c r="K19" s="90">
        <f>VLOOKUP(H19,B:D,3,FALSE)</f>
        <v>9</v>
      </c>
      <c r="L19" s="91">
        <f>VLOOKUP(H19,B:E,4,FALSE)</f>
        <v>2.25</v>
      </c>
    </row>
    <row r="20" spans="7:12" ht="15.75" customHeight="1">
      <c r="G20" s="105">
        <v>17</v>
      </c>
      <c r="H20" s="88" t="s">
        <v>134</v>
      </c>
      <c r="I20" s="89"/>
      <c r="J20" s="90">
        <f>VLOOKUP(H20,B:C,2,FALSE)</f>
        <v>1</v>
      </c>
      <c r="K20" s="90">
        <f>VLOOKUP(H20,B:D,3,FALSE)</f>
        <v>13</v>
      </c>
      <c r="L20" s="91">
        <f>VLOOKUP(H20,B:E,4,FALSE)</f>
        <v>0</v>
      </c>
    </row>
    <row r="21" spans="7:12" ht="15.75" customHeight="1" thickBot="1">
      <c r="G21" s="105">
        <v>18</v>
      </c>
      <c r="H21" s="102" t="s">
        <v>139</v>
      </c>
      <c r="I21" s="92"/>
      <c r="J21" s="93">
        <f>VLOOKUP(H21,B:C,2,FALSE)</f>
        <v>0</v>
      </c>
      <c r="K21" s="93">
        <f>VLOOKUP(H21,B:D,3,FALSE)</f>
        <v>13</v>
      </c>
      <c r="L21" s="94">
        <f>VLOOKUP(H21,B:E,4,FALSE)</f>
        <v>0</v>
      </c>
    </row>
    <row r="22" spans="1:12" s="101" customFormat="1" ht="15.75">
      <c r="A22" s="97"/>
      <c r="B22" s="97"/>
      <c r="C22" s="97"/>
      <c r="D22" s="97"/>
      <c r="E22" s="97"/>
      <c r="F22" s="97"/>
      <c r="G22" s="98"/>
      <c r="H22" s="99"/>
      <c r="I22" s="100"/>
      <c r="J22" s="98"/>
      <c r="K22" s="98"/>
      <c r="L22" s="98"/>
    </row>
    <row r="29" ht="13.5" thickBot="1"/>
    <row r="30" spans="1:24" ht="13.5" thickBot="1">
      <c r="A30" s="27"/>
      <c r="B30" s="28"/>
      <c r="C30" s="29" t="s">
        <v>126</v>
      </c>
      <c r="D30" s="30" t="s">
        <v>127</v>
      </c>
      <c r="E30" s="31" t="s">
        <v>128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3">
        <v>14</v>
      </c>
      <c r="T30" s="34">
        <v>15</v>
      </c>
      <c r="U30" s="33">
        <v>16</v>
      </c>
      <c r="V30" s="34">
        <v>17</v>
      </c>
      <c r="W30" s="33">
        <v>18</v>
      </c>
      <c r="X30" s="77">
        <v>19</v>
      </c>
    </row>
    <row r="31" spans="1:24" s="43" customFormat="1" ht="16.5">
      <c r="A31" s="51">
        <v>1</v>
      </c>
      <c r="B31" s="39" t="s">
        <v>70</v>
      </c>
      <c r="C31" s="52">
        <f>SUM(F31:X31)</f>
        <v>8</v>
      </c>
      <c r="D31" s="53">
        <f>COUNT(F31:X31)</f>
        <v>8</v>
      </c>
      <c r="E31" s="53">
        <f>F31*$C$31+G31*$C$32+H31*$C$33+I31*$C$34+J31*$C$35+K31*$C$36+L31*$C$37+M31*$C$38+N31*$C$39+O31*$C$40+P31*$C$41+Q31*$C$42+R31*$C$43+S31*$C$44+T31*$C$45+U31*$C$46+V31*$C$47+W31*$C$48+X31*$C$49</f>
        <v>37</v>
      </c>
      <c r="F31" s="55"/>
      <c r="G31" s="54">
        <v>1</v>
      </c>
      <c r="H31" s="54">
        <v>1</v>
      </c>
      <c r="I31" s="54"/>
      <c r="J31" s="54">
        <v>1</v>
      </c>
      <c r="K31" s="54">
        <v>1</v>
      </c>
      <c r="L31" s="54"/>
      <c r="M31" s="54">
        <v>1</v>
      </c>
      <c r="N31" s="54">
        <v>1</v>
      </c>
      <c r="O31" s="54">
        <v>1</v>
      </c>
      <c r="P31" s="54"/>
      <c r="Q31" s="54"/>
      <c r="R31" s="54"/>
      <c r="S31" s="56"/>
      <c r="T31" s="57">
        <v>1</v>
      </c>
      <c r="U31" s="56"/>
      <c r="V31" s="57"/>
      <c r="W31" s="56"/>
      <c r="X31" s="78"/>
    </row>
    <row r="32" spans="1:24" s="43" customFormat="1" ht="16.5">
      <c r="A32" s="51">
        <v>2</v>
      </c>
      <c r="B32" s="39" t="s">
        <v>71</v>
      </c>
      <c r="C32" s="52">
        <f aca="true" t="shared" si="0" ref="C32:C49">SUM(F32:X32)</f>
        <v>10</v>
      </c>
      <c r="D32" s="53">
        <f aca="true" t="shared" si="1" ref="D32:D49">COUNT(F32:X32)</f>
        <v>11</v>
      </c>
      <c r="E32" s="53">
        <f aca="true" t="shared" si="2" ref="E32:E49">F32*$C$31+G32*$C$32+H32*$C$33+I32*$C$34+J32*$C$35+K32*$C$36+L32*$C$37+M32*$C$38+N32*$C$39+O32*$C$40+P32*$C$41+Q32*$C$42+R32*$C$43+S32*$C$44+T32*$C$45+U32*$C$46+V32*$C$47+W32*$C$48+X32*$C$49</f>
        <v>33</v>
      </c>
      <c r="F32" s="54">
        <v>0</v>
      </c>
      <c r="G32" s="55"/>
      <c r="H32" s="54">
        <v>1</v>
      </c>
      <c r="I32" s="54">
        <v>1</v>
      </c>
      <c r="J32" s="54">
        <v>1</v>
      </c>
      <c r="K32" s="54">
        <v>1</v>
      </c>
      <c r="L32" s="54">
        <v>1</v>
      </c>
      <c r="M32" s="54">
        <v>1</v>
      </c>
      <c r="N32" s="54">
        <v>1</v>
      </c>
      <c r="O32" s="54">
        <v>1</v>
      </c>
      <c r="P32" s="54">
        <v>1</v>
      </c>
      <c r="Q32" s="54"/>
      <c r="R32" s="54"/>
      <c r="S32" s="56"/>
      <c r="T32" s="57"/>
      <c r="U32" s="54"/>
      <c r="V32" s="54"/>
      <c r="W32" s="56"/>
      <c r="X32" s="78">
        <v>1</v>
      </c>
    </row>
    <row r="33" spans="1:24" s="43" customFormat="1" ht="16.5">
      <c r="A33" s="51">
        <v>3</v>
      </c>
      <c r="B33" s="39" t="s">
        <v>78</v>
      </c>
      <c r="C33" s="52">
        <f t="shared" si="0"/>
        <v>5</v>
      </c>
      <c r="D33" s="53">
        <f t="shared" si="1"/>
        <v>11</v>
      </c>
      <c r="E33" s="53">
        <f t="shared" si="2"/>
        <v>13.25</v>
      </c>
      <c r="F33" s="54">
        <v>0</v>
      </c>
      <c r="G33" s="54">
        <v>0</v>
      </c>
      <c r="H33" s="55"/>
      <c r="I33" s="54">
        <v>1</v>
      </c>
      <c r="J33" s="54">
        <v>1</v>
      </c>
      <c r="K33" s="54">
        <v>0</v>
      </c>
      <c r="L33" s="54"/>
      <c r="M33" s="54">
        <v>0</v>
      </c>
      <c r="N33" s="54">
        <v>1</v>
      </c>
      <c r="O33" s="54">
        <v>0.5</v>
      </c>
      <c r="P33" s="54"/>
      <c r="Q33" s="54">
        <v>0</v>
      </c>
      <c r="R33" s="54"/>
      <c r="S33" s="56"/>
      <c r="T33" s="57"/>
      <c r="U33" s="54"/>
      <c r="V33" s="54"/>
      <c r="W33" s="56">
        <v>1</v>
      </c>
      <c r="X33" s="78">
        <v>0.5</v>
      </c>
    </row>
    <row r="34" spans="1:24" s="43" customFormat="1" ht="16.5">
      <c r="A34" s="51">
        <v>4</v>
      </c>
      <c r="B34" s="39" t="s">
        <v>75</v>
      </c>
      <c r="C34" s="52">
        <f t="shared" si="0"/>
        <v>4</v>
      </c>
      <c r="D34" s="53">
        <f t="shared" si="1"/>
        <v>11</v>
      </c>
      <c r="E34" s="53">
        <f t="shared" si="2"/>
        <v>8</v>
      </c>
      <c r="F34" s="54"/>
      <c r="G34" s="54">
        <v>0</v>
      </c>
      <c r="H34" s="54">
        <v>0</v>
      </c>
      <c r="I34" s="55"/>
      <c r="J34" s="54">
        <v>1</v>
      </c>
      <c r="K34" s="54">
        <v>0</v>
      </c>
      <c r="L34" s="54">
        <v>0</v>
      </c>
      <c r="M34" s="54">
        <v>0</v>
      </c>
      <c r="N34" s="54">
        <v>1</v>
      </c>
      <c r="O34" s="54"/>
      <c r="P34" s="54"/>
      <c r="Q34" s="54">
        <v>0</v>
      </c>
      <c r="R34" s="54"/>
      <c r="S34" s="56"/>
      <c r="T34" s="57"/>
      <c r="U34" s="56"/>
      <c r="V34" s="57">
        <v>0</v>
      </c>
      <c r="W34" s="56">
        <v>1</v>
      </c>
      <c r="X34" s="78">
        <v>1</v>
      </c>
    </row>
    <row r="35" spans="1:24" s="43" customFormat="1" ht="16.5">
      <c r="A35" s="51">
        <v>5</v>
      </c>
      <c r="B35" s="39" t="s">
        <v>139</v>
      </c>
      <c r="C35" s="52">
        <f t="shared" si="0"/>
        <v>0</v>
      </c>
      <c r="D35" s="53">
        <f t="shared" si="1"/>
        <v>13</v>
      </c>
      <c r="E35" s="53">
        <f t="shared" si="2"/>
        <v>0</v>
      </c>
      <c r="F35" s="54">
        <v>0</v>
      </c>
      <c r="G35" s="54">
        <v>0</v>
      </c>
      <c r="H35" s="54">
        <v>0</v>
      </c>
      <c r="I35" s="54">
        <v>0</v>
      </c>
      <c r="J35" s="55"/>
      <c r="K35" s="54">
        <v>0</v>
      </c>
      <c r="L35" s="54">
        <v>0</v>
      </c>
      <c r="M35" s="54">
        <v>0</v>
      </c>
      <c r="N35" s="54">
        <v>0</v>
      </c>
      <c r="O35" s="54"/>
      <c r="P35" s="54">
        <v>0</v>
      </c>
      <c r="Q35" s="54">
        <v>0</v>
      </c>
      <c r="R35" s="54"/>
      <c r="S35" s="56"/>
      <c r="T35" s="57"/>
      <c r="U35" s="56"/>
      <c r="V35" s="57">
        <v>0</v>
      </c>
      <c r="W35" s="56">
        <v>0</v>
      </c>
      <c r="X35" s="78">
        <v>0</v>
      </c>
    </row>
    <row r="36" spans="1:24" s="43" customFormat="1" ht="16.5">
      <c r="A36" s="51">
        <v>6</v>
      </c>
      <c r="B36" s="39" t="s">
        <v>73</v>
      </c>
      <c r="C36" s="52">
        <f t="shared" si="0"/>
        <v>6.5</v>
      </c>
      <c r="D36" s="53">
        <f t="shared" si="1"/>
        <v>10</v>
      </c>
      <c r="E36" s="53">
        <f t="shared" si="2"/>
        <v>19</v>
      </c>
      <c r="F36" s="54">
        <v>0</v>
      </c>
      <c r="G36" s="54">
        <v>0</v>
      </c>
      <c r="H36" s="54">
        <v>1</v>
      </c>
      <c r="I36" s="54">
        <v>1</v>
      </c>
      <c r="J36" s="54">
        <v>1</v>
      </c>
      <c r="K36" s="55"/>
      <c r="L36" s="54"/>
      <c r="M36" s="54"/>
      <c r="N36" s="54">
        <v>1</v>
      </c>
      <c r="O36" s="54"/>
      <c r="P36" s="54"/>
      <c r="Q36" s="54"/>
      <c r="R36" s="54"/>
      <c r="S36" s="58"/>
      <c r="T36" s="57">
        <v>0.5</v>
      </c>
      <c r="U36" s="56"/>
      <c r="V36" s="57">
        <v>0</v>
      </c>
      <c r="W36" s="56">
        <v>1</v>
      </c>
      <c r="X36" s="78">
        <v>1</v>
      </c>
    </row>
    <row r="37" spans="1:24" s="43" customFormat="1" ht="16.5">
      <c r="A37" s="51">
        <v>7</v>
      </c>
      <c r="B37" s="39" t="s">
        <v>83</v>
      </c>
      <c r="C37" s="52">
        <f t="shared" si="0"/>
        <v>2</v>
      </c>
      <c r="D37" s="53">
        <f t="shared" si="1"/>
        <v>7</v>
      </c>
      <c r="E37" s="53">
        <f t="shared" si="2"/>
        <v>4</v>
      </c>
      <c r="F37" s="54"/>
      <c r="G37" s="54">
        <v>0</v>
      </c>
      <c r="H37" s="54"/>
      <c r="I37" s="54">
        <v>1</v>
      </c>
      <c r="J37" s="54">
        <v>1</v>
      </c>
      <c r="K37" s="54"/>
      <c r="L37" s="55"/>
      <c r="M37" s="54"/>
      <c r="N37" s="54"/>
      <c r="O37" s="54"/>
      <c r="P37" s="54"/>
      <c r="Q37" s="54"/>
      <c r="R37" s="54"/>
      <c r="S37" s="56">
        <v>0</v>
      </c>
      <c r="T37" s="57">
        <v>0</v>
      </c>
      <c r="U37" s="56"/>
      <c r="V37" s="57">
        <v>0</v>
      </c>
      <c r="W37" s="56">
        <v>0</v>
      </c>
      <c r="X37" s="78"/>
    </row>
    <row r="38" spans="1:24" s="43" customFormat="1" ht="16.5">
      <c r="A38" s="51">
        <v>8</v>
      </c>
      <c r="B38" s="39" t="s">
        <v>69</v>
      </c>
      <c r="C38" s="52">
        <f t="shared" si="0"/>
        <v>5.5</v>
      </c>
      <c r="D38" s="53">
        <f t="shared" si="1"/>
        <v>11</v>
      </c>
      <c r="E38" s="53">
        <f t="shared" si="2"/>
        <v>19.5</v>
      </c>
      <c r="F38" s="54">
        <v>0</v>
      </c>
      <c r="G38" s="54">
        <v>0</v>
      </c>
      <c r="H38" s="54">
        <v>1</v>
      </c>
      <c r="I38" s="54">
        <v>1</v>
      </c>
      <c r="J38" s="54">
        <v>1</v>
      </c>
      <c r="K38" s="54"/>
      <c r="L38" s="54"/>
      <c r="M38" s="55"/>
      <c r="N38" s="54"/>
      <c r="O38" s="54"/>
      <c r="P38" s="58"/>
      <c r="Q38" s="58"/>
      <c r="R38" s="54">
        <v>0.5</v>
      </c>
      <c r="S38" s="56">
        <v>0.5</v>
      </c>
      <c r="T38" s="57">
        <v>0.5</v>
      </c>
      <c r="U38" s="56"/>
      <c r="V38" s="57">
        <v>0</v>
      </c>
      <c r="W38" s="56">
        <v>0</v>
      </c>
      <c r="X38" s="78">
        <v>1</v>
      </c>
    </row>
    <row r="39" spans="1:24" s="43" customFormat="1" ht="16.5">
      <c r="A39" s="51">
        <v>9</v>
      </c>
      <c r="B39" s="39" t="s">
        <v>134</v>
      </c>
      <c r="C39" s="52">
        <f t="shared" si="0"/>
        <v>1</v>
      </c>
      <c r="D39" s="53">
        <f t="shared" si="1"/>
        <v>13</v>
      </c>
      <c r="E39" s="53">
        <f t="shared" si="2"/>
        <v>0</v>
      </c>
      <c r="F39" s="54">
        <v>0</v>
      </c>
      <c r="G39" s="54">
        <v>0</v>
      </c>
      <c r="H39" s="54">
        <v>0</v>
      </c>
      <c r="I39" s="54">
        <v>0</v>
      </c>
      <c r="J39" s="54">
        <v>1</v>
      </c>
      <c r="K39" s="54">
        <v>0</v>
      </c>
      <c r="L39" s="54"/>
      <c r="M39" s="54"/>
      <c r="N39" s="55"/>
      <c r="O39" s="54"/>
      <c r="P39" s="58"/>
      <c r="Q39" s="54">
        <v>0</v>
      </c>
      <c r="R39" s="54">
        <v>0</v>
      </c>
      <c r="S39" s="56">
        <v>0</v>
      </c>
      <c r="T39" s="57">
        <v>0</v>
      </c>
      <c r="U39" s="56"/>
      <c r="V39" s="57">
        <v>0</v>
      </c>
      <c r="W39" s="56">
        <v>0</v>
      </c>
      <c r="X39" s="78">
        <v>0</v>
      </c>
    </row>
    <row r="40" spans="1:24" s="43" customFormat="1" ht="16.5">
      <c r="A40" s="51">
        <v>10</v>
      </c>
      <c r="B40" s="39" t="s">
        <v>80</v>
      </c>
      <c r="C40" s="52">
        <f t="shared" si="0"/>
        <v>5</v>
      </c>
      <c r="D40" s="53">
        <f t="shared" si="1"/>
        <v>11</v>
      </c>
      <c r="E40" s="53">
        <f t="shared" si="2"/>
        <v>17</v>
      </c>
      <c r="F40" s="54">
        <v>0</v>
      </c>
      <c r="G40" s="54">
        <v>0</v>
      </c>
      <c r="H40" s="54">
        <v>0.5</v>
      </c>
      <c r="I40" s="54"/>
      <c r="J40" s="54"/>
      <c r="K40" s="54"/>
      <c r="L40" s="54"/>
      <c r="M40" s="54"/>
      <c r="N40" s="54"/>
      <c r="O40" s="55"/>
      <c r="P40" s="54">
        <v>1</v>
      </c>
      <c r="Q40" s="54">
        <v>0</v>
      </c>
      <c r="R40" s="54">
        <v>0.5</v>
      </c>
      <c r="S40" s="56">
        <v>0</v>
      </c>
      <c r="T40" s="57">
        <v>1</v>
      </c>
      <c r="U40" s="56"/>
      <c r="V40" s="57">
        <v>0</v>
      </c>
      <c r="W40" s="56">
        <v>1</v>
      </c>
      <c r="X40" s="78">
        <v>1</v>
      </c>
    </row>
    <row r="41" spans="1:24" s="43" customFormat="1" ht="16.5">
      <c r="A41" s="51">
        <v>11</v>
      </c>
      <c r="B41" s="39" t="s">
        <v>76</v>
      </c>
      <c r="C41" s="52">
        <f t="shared" si="0"/>
        <v>1.5</v>
      </c>
      <c r="D41" s="53">
        <f t="shared" si="1"/>
        <v>9</v>
      </c>
      <c r="E41" s="53">
        <f t="shared" si="2"/>
        <v>2.25</v>
      </c>
      <c r="F41" s="54"/>
      <c r="G41" s="54">
        <v>0</v>
      </c>
      <c r="H41" s="54"/>
      <c r="I41" s="54"/>
      <c r="J41" s="54">
        <v>1</v>
      </c>
      <c r="K41" s="54"/>
      <c r="L41" s="54"/>
      <c r="M41" s="54"/>
      <c r="N41" s="54"/>
      <c r="O41" s="54">
        <v>0</v>
      </c>
      <c r="P41" s="55"/>
      <c r="Q41" s="54">
        <v>0</v>
      </c>
      <c r="R41" s="54">
        <v>0</v>
      </c>
      <c r="S41" s="56">
        <v>0</v>
      </c>
      <c r="T41" s="57">
        <v>0</v>
      </c>
      <c r="U41" s="56"/>
      <c r="V41" s="57">
        <v>0</v>
      </c>
      <c r="W41" s="56">
        <v>0.5</v>
      </c>
      <c r="X41" s="78"/>
    </row>
    <row r="42" spans="1:24" s="43" customFormat="1" ht="16.5">
      <c r="A42" s="51">
        <v>12</v>
      </c>
      <c r="B42" s="39" t="s">
        <v>74</v>
      </c>
      <c r="C42" s="52">
        <f t="shared" si="0"/>
        <v>10</v>
      </c>
      <c r="D42" s="53">
        <f t="shared" si="1"/>
        <v>11</v>
      </c>
      <c r="E42" s="53">
        <f t="shared" si="2"/>
        <v>31.5</v>
      </c>
      <c r="F42" s="54"/>
      <c r="G42" s="54"/>
      <c r="H42" s="54">
        <v>1</v>
      </c>
      <c r="I42" s="54">
        <v>1</v>
      </c>
      <c r="J42" s="54">
        <v>1</v>
      </c>
      <c r="K42" s="54"/>
      <c r="L42" s="54"/>
      <c r="M42" s="58"/>
      <c r="N42" s="54">
        <v>1</v>
      </c>
      <c r="O42" s="54">
        <v>1</v>
      </c>
      <c r="P42" s="54">
        <v>1</v>
      </c>
      <c r="Q42" s="55"/>
      <c r="R42" s="54">
        <v>1</v>
      </c>
      <c r="S42" s="56">
        <v>0</v>
      </c>
      <c r="T42" s="57">
        <v>1</v>
      </c>
      <c r="U42" s="56"/>
      <c r="V42" s="57"/>
      <c r="W42" s="56">
        <v>1</v>
      </c>
      <c r="X42" s="78">
        <v>1</v>
      </c>
    </row>
    <row r="43" spans="1:24" s="43" customFormat="1" ht="16.5">
      <c r="A43" s="51">
        <v>13</v>
      </c>
      <c r="B43" s="39" t="s">
        <v>131</v>
      </c>
      <c r="C43" s="52">
        <f t="shared" si="0"/>
        <v>4</v>
      </c>
      <c r="D43" s="53">
        <f t="shared" si="1"/>
        <v>7</v>
      </c>
      <c r="E43" s="53">
        <f t="shared" si="2"/>
        <v>12.25</v>
      </c>
      <c r="F43" s="54"/>
      <c r="G43" s="54"/>
      <c r="H43" s="54"/>
      <c r="I43" s="54"/>
      <c r="J43" s="54"/>
      <c r="K43" s="54"/>
      <c r="L43" s="54"/>
      <c r="M43" s="54">
        <v>0.5</v>
      </c>
      <c r="N43" s="54">
        <v>1</v>
      </c>
      <c r="O43" s="54">
        <v>0.5</v>
      </c>
      <c r="P43" s="54">
        <v>1</v>
      </c>
      <c r="Q43" s="54">
        <v>0</v>
      </c>
      <c r="R43" s="55"/>
      <c r="S43" s="56"/>
      <c r="T43" s="57"/>
      <c r="U43" s="56"/>
      <c r="V43" s="57">
        <v>0</v>
      </c>
      <c r="W43" s="56">
        <v>1</v>
      </c>
      <c r="X43" s="78"/>
    </row>
    <row r="44" spans="1:24" s="43" customFormat="1" ht="16.5">
      <c r="A44" s="59">
        <v>14</v>
      </c>
      <c r="B44" s="40" t="s">
        <v>79</v>
      </c>
      <c r="C44" s="52">
        <f t="shared" si="0"/>
        <v>8</v>
      </c>
      <c r="D44" s="53">
        <f t="shared" si="1"/>
        <v>9</v>
      </c>
      <c r="E44" s="53">
        <f t="shared" si="2"/>
        <v>35.5</v>
      </c>
      <c r="F44" s="60"/>
      <c r="G44" s="60"/>
      <c r="H44" s="60"/>
      <c r="I44" s="60"/>
      <c r="J44" s="60"/>
      <c r="K44" s="58"/>
      <c r="L44" s="60">
        <v>1</v>
      </c>
      <c r="M44" s="60">
        <v>0.5</v>
      </c>
      <c r="N44" s="60">
        <v>1</v>
      </c>
      <c r="O44" s="60">
        <v>1</v>
      </c>
      <c r="P44" s="60">
        <v>1</v>
      </c>
      <c r="Q44" s="60">
        <v>1</v>
      </c>
      <c r="R44" s="60"/>
      <c r="S44" s="61"/>
      <c r="T44" s="57">
        <v>1</v>
      </c>
      <c r="U44" s="56"/>
      <c r="V44" s="57">
        <v>0.5</v>
      </c>
      <c r="W44" s="56">
        <v>1</v>
      </c>
      <c r="X44" s="78"/>
    </row>
    <row r="45" spans="1:24" s="43" customFormat="1" ht="16.5">
      <c r="A45" s="62">
        <v>15</v>
      </c>
      <c r="B45" s="41" t="s">
        <v>82</v>
      </c>
      <c r="C45" s="52">
        <f t="shared" si="0"/>
        <v>4</v>
      </c>
      <c r="D45" s="53">
        <f t="shared" si="1"/>
        <v>9</v>
      </c>
      <c r="E45" s="53">
        <f t="shared" si="2"/>
        <v>10.5</v>
      </c>
      <c r="F45" s="63">
        <v>0</v>
      </c>
      <c r="G45" s="63"/>
      <c r="H45" s="63"/>
      <c r="I45" s="63"/>
      <c r="J45" s="63"/>
      <c r="K45" s="63">
        <v>0.5</v>
      </c>
      <c r="L45" s="63">
        <v>1</v>
      </c>
      <c r="M45" s="63">
        <v>0.5</v>
      </c>
      <c r="N45" s="63">
        <v>1</v>
      </c>
      <c r="O45" s="63">
        <v>0</v>
      </c>
      <c r="P45" s="63">
        <v>1</v>
      </c>
      <c r="Q45" s="63">
        <v>0</v>
      </c>
      <c r="R45" s="63"/>
      <c r="S45" s="63">
        <v>0</v>
      </c>
      <c r="T45" s="55"/>
      <c r="U45" s="56"/>
      <c r="V45" s="57"/>
      <c r="W45" s="75"/>
      <c r="X45" s="64"/>
    </row>
    <row r="46" spans="1:24" s="43" customFormat="1" ht="16.5">
      <c r="A46" s="59">
        <v>16</v>
      </c>
      <c r="B46" s="42" t="s">
        <v>136</v>
      </c>
      <c r="C46" s="52">
        <f t="shared" si="0"/>
        <v>0</v>
      </c>
      <c r="D46" s="53">
        <f t="shared" si="1"/>
        <v>0</v>
      </c>
      <c r="E46" s="53">
        <f t="shared" si="2"/>
        <v>0</v>
      </c>
      <c r="F46" s="60"/>
      <c r="G46" s="60"/>
      <c r="H46" s="63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8"/>
      <c r="V46" s="69"/>
      <c r="W46" s="76"/>
      <c r="X46" s="70"/>
    </row>
    <row r="47" spans="1:24" s="43" customFormat="1" ht="16.5">
      <c r="A47" s="62">
        <v>17</v>
      </c>
      <c r="B47" s="41" t="s">
        <v>77</v>
      </c>
      <c r="C47" s="52">
        <f t="shared" si="0"/>
        <v>9.5</v>
      </c>
      <c r="D47" s="53">
        <f t="shared" si="1"/>
        <v>10</v>
      </c>
      <c r="E47" s="53">
        <f t="shared" si="2"/>
        <v>33.5</v>
      </c>
      <c r="F47" s="63"/>
      <c r="G47" s="63"/>
      <c r="H47" s="63"/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/>
      <c r="R47" s="65">
        <v>1</v>
      </c>
      <c r="S47" s="66">
        <v>0.5</v>
      </c>
      <c r="T47" s="65"/>
      <c r="U47" s="66"/>
      <c r="V47" s="67"/>
      <c r="W47" s="75"/>
      <c r="X47" s="64"/>
    </row>
    <row r="48" spans="1:24" s="43" customFormat="1" ht="16.5">
      <c r="A48" s="62">
        <v>18</v>
      </c>
      <c r="B48" s="41" t="s">
        <v>72</v>
      </c>
      <c r="C48" s="52">
        <f t="shared" si="0"/>
        <v>4.5</v>
      </c>
      <c r="D48" s="53">
        <f t="shared" si="1"/>
        <v>12</v>
      </c>
      <c r="E48" s="53">
        <f t="shared" si="2"/>
        <v>9.25</v>
      </c>
      <c r="F48" s="63"/>
      <c r="G48" s="63"/>
      <c r="H48" s="63">
        <v>0</v>
      </c>
      <c r="I48" s="63">
        <v>0</v>
      </c>
      <c r="J48" s="63">
        <v>1</v>
      </c>
      <c r="K48" s="63">
        <v>0</v>
      </c>
      <c r="L48" s="63">
        <v>1</v>
      </c>
      <c r="M48" s="63">
        <v>1</v>
      </c>
      <c r="N48" s="63">
        <v>1</v>
      </c>
      <c r="O48" s="63">
        <v>0</v>
      </c>
      <c r="P48" s="63">
        <v>0.5</v>
      </c>
      <c r="Q48" s="63">
        <v>0</v>
      </c>
      <c r="R48" s="65">
        <v>0</v>
      </c>
      <c r="S48" s="66">
        <v>0</v>
      </c>
      <c r="T48" s="65"/>
      <c r="U48" s="66"/>
      <c r="V48" s="65"/>
      <c r="W48" s="67"/>
      <c r="X48" s="64"/>
    </row>
    <row r="49" spans="1:24" ht="17.25" thickBot="1">
      <c r="A49" s="79">
        <v>19</v>
      </c>
      <c r="B49" s="80" t="s">
        <v>81</v>
      </c>
      <c r="C49" s="52">
        <f t="shared" si="0"/>
        <v>2.5</v>
      </c>
      <c r="D49" s="81">
        <f t="shared" si="1"/>
        <v>9</v>
      </c>
      <c r="E49" s="81">
        <f t="shared" si="2"/>
        <v>3.5</v>
      </c>
      <c r="F49" s="71"/>
      <c r="G49" s="71">
        <v>0</v>
      </c>
      <c r="H49" s="71">
        <v>0.5</v>
      </c>
      <c r="I49" s="71">
        <v>0</v>
      </c>
      <c r="J49" s="71">
        <v>1</v>
      </c>
      <c r="K49" s="71">
        <v>0</v>
      </c>
      <c r="L49" s="71"/>
      <c r="M49" s="71">
        <v>0</v>
      </c>
      <c r="N49" s="71">
        <v>1</v>
      </c>
      <c r="O49" s="71">
        <v>0</v>
      </c>
      <c r="P49" s="71"/>
      <c r="Q49" s="71">
        <v>0</v>
      </c>
      <c r="R49" s="71"/>
      <c r="S49" s="71"/>
      <c r="T49" s="71"/>
      <c r="U49" s="71"/>
      <c r="V49" s="71"/>
      <c r="W49" s="71"/>
      <c r="X49" s="72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">
    <mergeCell ref="G2:H2"/>
    <mergeCell ref="G3:L3"/>
  </mergeCells>
  <printOptions/>
  <pageMargins left="0.75" right="0.75" top="1" bottom="1" header="0.5" footer="0.5"/>
  <pageSetup horizontalDpi="300" verticalDpi="300" orientation="portrait" paperSize="9" scale="1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12" sqref="F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Kalender!E19</f>
        <v>40617</v>
      </c>
    </row>
    <row r="5" spans="3:7" ht="20.25">
      <c r="C5" s="20" t="s">
        <v>134</v>
      </c>
      <c r="D5" s="21" t="s">
        <v>120</v>
      </c>
      <c r="E5" s="49" t="s">
        <v>266</v>
      </c>
      <c r="F5" s="21"/>
      <c r="G5" s="21"/>
    </row>
    <row r="6" spans="3:7" ht="20.25">
      <c r="C6" s="20" t="s">
        <v>80</v>
      </c>
      <c r="D6" s="22" t="s">
        <v>120</v>
      </c>
      <c r="E6" s="20" t="s">
        <v>69</v>
      </c>
      <c r="F6" s="22"/>
      <c r="G6" s="22"/>
    </row>
    <row r="7" spans="3:7" ht="20.25">
      <c r="C7" s="20" t="s">
        <v>76</v>
      </c>
      <c r="D7" s="22" t="s">
        <v>120</v>
      </c>
      <c r="E7" s="20" t="s">
        <v>83</v>
      </c>
      <c r="F7" s="22"/>
      <c r="G7" s="22"/>
    </row>
    <row r="8" spans="3:7" ht="20.25">
      <c r="C8" s="20" t="s">
        <v>74</v>
      </c>
      <c r="D8" s="22" t="s">
        <v>120</v>
      </c>
      <c r="E8" s="20" t="s">
        <v>73</v>
      </c>
      <c r="F8" s="22"/>
      <c r="G8" s="22"/>
    </row>
    <row r="9" spans="3:7" ht="20.25">
      <c r="C9" s="20" t="s">
        <v>131</v>
      </c>
      <c r="D9" s="22" t="s">
        <v>120</v>
      </c>
      <c r="E9" s="20" t="s">
        <v>139</v>
      </c>
      <c r="F9" s="22"/>
      <c r="G9" s="22"/>
    </row>
    <row r="10" spans="3:7" ht="20.25">
      <c r="C10" s="20" t="s">
        <v>79</v>
      </c>
      <c r="D10" s="22" t="s">
        <v>120</v>
      </c>
      <c r="E10" s="20" t="s">
        <v>75</v>
      </c>
      <c r="F10" s="22"/>
      <c r="G10" s="22"/>
    </row>
    <row r="11" spans="3:7" ht="20.25">
      <c r="C11" s="20" t="s">
        <v>82</v>
      </c>
      <c r="D11" s="22" t="s">
        <v>120</v>
      </c>
      <c r="E11" s="20" t="s">
        <v>78</v>
      </c>
      <c r="F11" s="22"/>
      <c r="G11" s="22"/>
    </row>
    <row r="12" spans="3:7" ht="20.25">
      <c r="C12" s="20" t="s">
        <v>136</v>
      </c>
      <c r="D12" s="22" t="s">
        <v>120</v>
      </c>
      <c r="E12" s="20" t="s">
        <v>71</v>
      </c>
      <c r="F12" s="22" t="s">
        <v>273</v>
      </c>
      <c r="G12" s="26"/>
    </row>
    <row r="13" spans="3:7" ht="20.25">
      <c r="C13" s="20" t="s">
        <v>72</v>
      </c>
      <c r="D13" s="22" t="s">
        <v>120</v>
      </c>
      <c r="E13" s="20" t="s">
        <v>81</v>
      </c>
      <c r="F13" s="22"/>
      <c r="G13" s="22"/>
    </row>
    <row r="14" spans="3:7" ht="20.25">
      <c r="C14" s="20" t="s">
        <v>77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Kalender!E20</f>
        <v>40624</v>
      </c>
    </row>
    <row r="5" spans="3:7" ht="20.25">
      <c r="C5" s="49" t="s">
        <v>266</v>
      </c>
      <c r="D5" s="21" t="s">
        <v>120</v>
      </c>
      <c r="E5" s="20" t="s">
        <v>81</v>
      </c>
      <c r="F5" s="21"/>
      <c r="G5" s="21"/>
    </row>
    <row r="6" spans="3:7" ht="20.25">
      <c r="C6" s="20" t="s">
        <v>70</v>
      </c>
      <c r="D6" s="22" t="s">
        <v>120</v>
      </c>
      <c r="E6" s="20" t="s">
        <v>72</v>
      </c>
      <c r="F6" s="22"/>
      <c r="G6" s="22"/>
    </row>
    <row r="7" spans="3:7" ht="20.25">
      <c r="C7" s="20" t="s">
        <v>71</v>
      </c>
      <c r="D7" s="22" t="s">
        <v>120</v>
      </c>
      <c r="E7" s="20" t="s">
        <v>77</v>
      </c>
      <c r="F7" s="22"/>
      <c r="G7" s="22"/>
    </row>
    <row r="8" spans="3:7" ht="20.25">
      <c r="C8" s="20" t="s">
        <v>78</v>
      </c>
      <c r="D8" s="22" t="s">
        <v>120</v>
      </c>
      <c r="E8" s="20" t="s">
        <v>136</v>
      </c>
      <c r="F8" s="22"/>
      <c r="G8" s="22" t="s">
        <v>273</v>
      </c>
    </row>
    <row r="9" spans="3:7" ht="20.25">
      <c r="C9" s="20" t="s">
        <v>75</v>
      </c>
      <c r="D9" s="22" t="s">
        <v>120</v>
      </c>
      <c r="E9" s="20" t="s">
        <v>82</v>
      </c>
      <c r="F9" s="22"/>
      <c r="G9" s="22"/>
    </row>
    <row r="10" spans="3:7" ht="20.25">
      <c r="C10" s="20" t="s">
        <v>139</v>
      </c>
      <c r="D10" s="22" t="s">
        <v>120</v>
      </c>
      <c r="E10" s="20" t="s">
        <v>79</v>
      </c>
      <c r="F10" s="22"/>
      <c r="G10" s="22"/>
    </row>
    <row r="11" spans="3:7" ht="20.25">
      <c r="C11" s="20" t="s">
        <v>73</v>
      </c>
      <c r="D11" s="22" t="s">
        <v>120</v>
      </c>
      <c r="E11" s="20" t="s">
        <v>131</v>
      </c>
      <c r="F11" s="22"/>
      <c r="G11" s="22"/>
    </row>
    <row r="12" spans="3:7" ht="20.25">
      <c r="C12" s="20" t="s">
        <v>83</v>
      </c>
      <c r="D12" s="22" t="s">
        <v>120</v>
      </c>
      <c r="E12" s="20" t="s">
        <v>74</v>
      </c>
      <c r="F12" s="26"/>
      <c r="G12" s="26"/>
    </row>
    <row r="13" spans="3:7" ht="20.25">
      <c r="C13" s="20" t="s">
        <v>69</v>
      </c>
      <c r="D13" s="22" t="s">
        <v>120</v>
      </c>
      <c r="E13" s="20" t="s">
        <v>76</v>
      </c>
      <c r="F13" s="22"/>
      <c r="G13" s="22"/>
    </row>
    <row r="14" spans="3:7" ht="20.25">
      <c r="C14" s="20" t="s">
        <v>134</v>
      </c>
      <c r="D14" s="22" t="s">
        <v>120</v>
      </c>
      <c r="E14" s="20" t="s">
        <v>80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F29" sqref="F2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Kalender!E21</f>
        <v>40631</v>
      </c>
    </row>
    <row r="5" spans="3:7" ht="20.25">
      <c r="C5" s="20" t="s">
        <v>80</v>
      </c>
      <c r="D5" s="21" t="s">
        <v>120</v>
      </c>
      <c r="E5" s="49" t="s">
        <v>266</v>
      </c>
      <c r="F5" s="21"/>
      <c r="G5" s="21"/>
    </row>
    <row r="6" spans="3:7" ht="20.25">
      <c r="C6" s="20" t="s">
        <v>76</v>
      </c>
      <c r="D6" s="22" t="s">
        <v>120</v>
      </c>
      <c r="E6" s="20" t="s">
        <v>134</v>
      </c>
      <c r="F6" s="22"/>
      <c r="G6" s="22"/>
    </row>
    <row r="7" spans="3:7" ht="20.25">
      <c r="C7" s="20" t="s">
        <v>74</v>
      </c>
      <c r="D7" s="22" t="s">
        <v>120</v>
      </c>
      <c r="E7" s="20" t="s">
        <v>69</v>
      </c>
      <c r="F7" s="22"/>
      <c r="G7" s="22"/>
    </row>
    <row r="8" spans="3:7" ht="20.25">
      <c r="C8" s="20" t="s">
        <v>131</v>
      </c>
      <c r="D8" s="22" t="s">
        <v>120</v>
      </c>
      <c r="E8" s="20" t="s">
        <v>83</v>
      </c>
      <c r="F8" s="22"/>
      <c r="G8" s="22"/>
    </row>
    <row r="9" spans="3:7" ht="20.25">
      <c r="C9" s="20" t="s">
        <v>79</v>
      </c>
      <c r="D9" s="22" t="s">
        <v>120</v>
      </c>
      <c r="E9" s="20" t="s">
        <v>73</v>
      </c>
      <c r="F9" s="22"/>
      <c r="G9" s="22"/>
    </row>
    <row r="10" spans="3:7" ht="20.25">
      <c r="C10" s="20" t="s">
        <v>82</v>
      </c>
      <c r="D10" s="22" t="s">
        <v>120</v>
      </c>
      <c r="E10" s="20" t="s">
        <v>139</v>
      </c>
      <c r="F10" s="22"/>
      <c r="G10" s="22"/>
    </row>
    <row r="11" spans="3:7" ht="20.25">
      <c r="C11" s="20" t="s">
        <v>136</v>
      </c>
      <c r="D11" s="22" t="s">
        <v>120</v>
      </c>
      <c r="E11" s="20" t="s">
        <v>75</v>
      </c>
      <c r="F11" s="22" t="s">
        <v>273</v>
      </c>
      <c r="G11" s="22"/>
    </row>
    <row r="12" spans="3:7" ht="20.25">
      <c r="C12" s="20" t="s">
        <v>77</v>
      </c>
      <c r="D12" s="22" t="s">
        <v>120</v>
      </c>
      <c r="E12" s="20" t="s">
        <v>78</v>
      </c>
      <c r="F12" s="26"/>
      <c r="G12" s="26"/>
    </row>
    <row r="13" spans="3:7" ht="20.25">
      <c r="C13" s="20" t="s">
        <v>72</v>
      </c>
      <c r="D13" s="22" t="s">
        <v>120</v>
      </c>
      <c r="E13" s="20" t="s">
        <v>71</v>
      </c>
      <c r="F13" s="22"/>
      <c r="G13" s="22"/>
    </row>
    <row r="14" spans="3:7" ht="20.25">
      <c r="C14" s="20" t="s">
        <v>81</v>
      </c>
      <c r="D14" s="22" t="s">
        <v>120</v>
      </c>
      <c r="E14" s="20" t="s">
        <v>70</v>
      </c>
      <c r="F14" s="22"/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6"/>
  <sheetViews>
    <sheetView workbookViewId="0" topLeftCell="A1">
      <selection activeCell="C22" sqref="C22"/>
    </sheetView>
  </sheetViews>
  <sheetFormatPr defaultColWidth="9.140625" defaultRowHeight="12.75"/>
  <cols>
    <col min="3" max="3" width="27.8515625" style="0" bestFit="1" customWidth="1"/>
    <col min="5" max="5" width="31.57421875" style="0" bestFit="1" customWidth="1"/>
    <col min="7" max="7" width="12.57421875" style="0" customWidth="1"/>
  </cols>
  <sheetData>
    <row r="2" ht="12.75">
      <c r="B2" s="50" t="s">
        <v>132</v>
      </c>
    </row>
    <row r="4" spans="2:7" ht="20.25">
      <c r="B4">
        <v>4</v>
      </c>
      <c r="C4" s="20" t="s">
        <v>70</v>
      </c>
      <c r="D4" s="49" t="s">
        <v>120</v>
      </c>
      <c r="E4" s="20" t="s">
        <v>75</v>
      </c>
      <c r="F4" s="49" t="s">
        <v>271</v>
      </c>
      <c r="G4" s="49" t="s">
        <v>271</v>
      </c>
    </row>
    <row r="5" spans="2:7" ht="20.25">
      <c r="B5">
        <v>6</v>
      </c>
      <c r="C5" s="20" t="s">
        <v>81</v>
      </c>
      <c r="D5" s="22" t="s">
        <v>120</v>
      </c>
      <c r="E5" s="20" t="s">
        <v>83</v>
      </c>
      <c r="F5" s="22" t="s">
        <v>271</v>
      </c>
      <c r="G5" s="22" t="s">
        <v>271</v>
      </c>
    </row>
    <row r="6" spans="2:7" ht="20.25">
      <c r="B6">
        <v>7</v>
      </c>
      <c r="C6" s="20" t="s">
        <v>131</v>
      </c>
      <c r="D6" s="22" t="s">
        <v>120</v>
      </c>
      <c r="E6" s="20" t="s">
        <v>79</v>
      </c>
      <c r="F6" s="22" t="s">
        <v>271</v>
      </c>
      <c r="G6" s="22"/>
    </row>
    <row r="7" spans="2:7" ht="20.25">
      <c r="B7">
        <v>7</v>
      </c>
      <c r="C7" s="20" t="s">
        <v>83</v>
      </c>
      <c r="D7" s="22" t="s">
        <v>120</v>
      </c>
      <c r="E7" s="20" t="s">
        <v>70</v>
      </c>
      <c r="F7" s="22" t="s">
        <v>271</v>
      </c>
      <c r="G7" s="22"/>
    </row>
    <row r="8" spans="2:7" ht="20.25">
      <c r="B8">
        <v>8</v>
      </c>
      <c r="C8" s="20" t="s">
        <v>82</v>
      </c>
      <c r="D8" s="22" t="s">
        <v>120</v>
      </c>
      <c r="E8" s="20" t="s">
        <v>131</v>
      </c>
      <c r="F8" s="22"/>
      <c r="G8" s="22" t="s">
        <v>271</v>
      </c>
    </row>
    <row r="9" spans="2:7" ht="20.25">
      <c r="B9">
        <v>9</v>
      </c>
      <c r="C9" s="20" t="s">
        <v>74</v>
      </c>
      <c r="D9" s="22" t="s">
        <v>120</v>
      </c>
      <c r="E9" s="20" t="s">
        <v>77</v>
      </c>
      <c r="F9" s="26"/>
      <c r="G9" s="95" t="s">
        <v>271</v>
      </c>
    </row>
    <row r="10" spans="2:7" ht="20.25">
      <c r="B10">
        <v>9</v>
      </c>
      <c r="C10" s="20" t="s">
        <v>83</v>
      </c>
      <c r="D10" s="22" t="s">
        <v>120</v>
      </c>
      <c r="E10" s="20" t="s">
        <v>78</v>
      </c>
      <c r="F10" s="22" t="s">
        <v>271</v>
      </c>
      <c r="G10" s="22"/>
    </row>
    <row r="11" spans="2:7" ht="20.25">
      <c r="B11">
        <v>10</v>
      </c>
      <c r="C11" s="20" t="s">
        <v>81</v>
      </c>
      <c r="D11" s="22" t="s">
        <v>120</v>
      </c>
      <c r="E11" s="20" t="s">
        <v>76</v>
      </c>
      <c r="F11" s="22"/>
      <c r="G11" s="22" t="s">
        <v>271</v>
      </c>
    </row>
    <row r="12" spans="2:7" ht="20.25">
      <c r="B12">
        <v>11</v>
      </c>
      <c r="C12" s="20" t="s">
        <v>76</v>
      </c>
      <c r="D12" s="22" t="s">
        <v>120</v>
      </c>
      <c r="E12" s="20" t="s">
        <v>70</v>
      </c>
      <c r="F12" s="22" t="s">
        <v>271</v>
      </c>
      <c r="G12" s="22"/>
    </row>
    <row r="13" spans="2:7" ht="20.25">
      <c r="B13">
        <v>12</v>
      </c>
      <c r="C13" s="20" t="s">
        <v>77</v>
      </c>
      <c r="D13" s="22" t="s">
        <v>120</v>
      </c>
      <c r="E13" s="20" t="s">
        <v>82</v>
      </c>
      <c r="F13" s="22"/>
      <c r="G13" s="22" t="s">
        <v>271</v>
      </c>
    </row>
    <row r="14" spans="2:7" ht="20.25">
      <c r="B14">
        <v>12</v>
      </c>
      <c r="C14" s="20" t="s">
        <v>81</v>
      </c>
      <c r="D14" s="22" t="s">
        <v>120</v>
      </c>
      <c r="E14" s="20" t="s">
        <v>131</v>
      </c>
      <c r="F14" s="22"/>
      <c r="G14" s="22" t="s">
        <v>271</v>
      </c>
    </row>
    <row r="15" spans="2:7" ht="20.25">
      <c r="B15">
        <v>12</v>
      </c>
      <c r="C15" s="20" t="s">
        <v>70</v>
      </c>
      <c r="D15" s="22" t="s">
        <v>120</v>
      </c>
      <c r="E15" s="20" t="s">
        <v>74</v>
      </c>
      <c r="F15" s="22"/>
      <c r="G15" s="22" t="s">
        <v>271</v>
      </c>
    </row>
    <row r="16" spans="2:7" ht="20.25">
      <c r="B16">
        <v>12</v>
      </c>
      <c r="C16" s="20" t="s">
        <v>73</v>
      </c>
      <c r="D16" s="22" t="s">
        <v>120</v>
      </c>
      <c r="E16" s="20" t="s">
        <v>83</v>
      </c>
      <c r="F16" s="22"/>
      <c r="G16" s="22" t="s">
        <v>271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"/>
  <sheetViews>
    <sheetView workbookViewId="0" topLeftCell="A1">
      <selection activeCell="F9" sqref="F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Kalender!E3</f>
        <v>40442</v>
      </c>
    </row>
    <row r="5" spans="3:9" ht="20.25">
      <c r="C5" s="20" t="s">
        <v>70</v>
      </c>
      <c r="D5" s="21" t="s">
        <v>120</v>
      </c>
      <c r="E5" s="49" t="s">
        <v>266</v>
      </c>
      <c r="F5" s="21"/>
      <c r="G5" s="21"/>
      <c r="I5" s="82"/>
    </row>
    <row r="6" spans="3:9" ht="20.25">
      <c r="C6" s="20" t="s">
        <v>71</v>
      </c>
      <c r="D6" s="22" t="s">
        <v>120</v>
      </c>
      <c r="E6" s="20" t="s">
        <v>81</v>
      </c>
      <c r="F6" s="22">
        <v>1</v>
      </c>
      <c r="G6" s="22">
        <v>0</v>
      </c>
      <c r="I6" s="82"/>
    </row>
    <row r="7" spans="3:9" ht="20.25">
      <c r="C7" s="20" t="s">
        <v>78</v>
      </c>
      <c r="D7" s="22" t="s">
        <v>120</v>
      </c>
      <c r="E7" s="20" t="s">
        <v>72</v>
      </c>
      <c r="F7" s="22">
        <v>1</v>
      </c>
      <c r="G7" s="22">
        <v>0</v>
      </c>
      <c r="I7" s="82"/>
    </row>
    <row r="8" spans="3:9" ht="20.25">
      <c r="C8" s="20" t="s">
        <v>75</v>
      </c>
      <c r="D8" s="22" t="s">
        <v>120</v>
      </c>
      <c r="E8" s="20" t="s">
        <v>77</v>
      </c>
      <c r="F8" s="22">
        <v>0</v>
      </c>
      <c r="G8" s="22">
        <v>1</v>
      </c>
      <c r="I8" s="82"/>
    </row>
    <row r="9" spans="3:7" ht="20.25">
      <c r="C9" s="20" t="s">
        <v>139</v>
      </c>
      <c r="D9" s="22" t="s">
        <v>120</v>
      </c>
      <c r="E9" s="20" t="s">
        <v>136</v>
      </c>
      <c r="F9" s="22"/>
      <c r="G9" s="22" t="s">
        <v>273</v>
      </c>
    </row>
    <row r="10" spans="3:7" ht="20.25">
      <c r="C10" s="20" t="s">
        <v>73</v>
      </c>
      <c r="D10" s="22" t="s">
        <v>120</v>
      </c>
      <c r="E10" s="20" t="s">
        <v>82</v>
      </c>
      <c r="F10" s="22">
        <v>0.5</v>
      </c>
      <c r="G10" s="22">
        <v>0.5</v>
      </c>
    </row>
    <row r="11" spans="3:7" ht="20.25">
      <c r="C11" s="20" t="s">
        <v>83</v>
      </c>
      <c r="D11" s="22" t="s">
        <v>120</v>
      </c>
      <c r="E11" s="20" t="s">
        <v>79</v>
      </c>
      <c r="F11" s="22">
        <v>0</v>
      </c>
      <c r="G11" s="22">
        <v>1</v>
      </c>
    </row>
    <row r="12" spans="3:7" ht="20.25">
      <c r="C12" s="20" t="s">
        <v>69</v>
      </c>
      <c r="D12" s="22" t="s">
        <v>120</v>
      </c>
      <c r="E12" s="20" t="s">
        <v>131</v>
      </c>
      <c r="F12" s="22">
        <v>0.5</v>
      </c>
      <c r="G12" s="22">
        <v>0.5</v>
      </c>
    </row>
    <row r="13" spans="3:7" ht="20.25">
      <c r="C13" s="20" t="s">
        <v>134</v>
      </c>
      <c r="D13" s="22" t="s">
        <v>120</v>
      </c>
      <c r="E13" s="20" t="s">
        <v>74</v>
      </c>
      <c r="F13" s="22">
        <v>0</v>
      </c>
      <c r="G13" s="22">
        <v>1</v>
      </c>
    </row>
    <row r="14" spans="3:7" ht="20.25">
      <c r="C14" s="20" t="s">
        <v>80</v>
      </c>
      <c r="D14" s="22" t="s">
        <v>120</v>
      </c>
      <c r="E14" s="20" t="s">
        <v>76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U14"/>
  <sheetViews>
    <sheetView workbookViewId="0" topLeftCell="A1">
      <selection activeCell="J20" sqref="J2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Kalender!E4</f>
        <v>40449</v>
      </c>
    </row>
    <row r="5" spans="3:18" ht="20.25">
      <c r="C5" s="49" t="s">
        <v>266</v>
      </c>
      <c r="D5" s="21" t="s">
        <v>120</v>
      </c>
      <c r="E5" s="20" t="s">
        <v>76</v>
      </c>
      <c r="F5" s="21"/>
      <c r="G5" s="21"/>
      <c r="I5" s="83"/>
      <c r="J5" s="83"/>
      <c r="K5" s="9"/>
      <c r="L5" s="9"/>
      <c r="M5" s="9"/>
      <c r="N5" s="9"/>
      <c r="O5" s="9"/>
      <c r="P5" s="9"/>
      <c r="Q5" s="9"/>
      <c r="R5" s="9"/>
    </row>
    <row r="6" spans="3:18" ht="20.25">
      <c r="C6" s="20" t="s">
        <v>74</v>
      </c>
      <c r="D6" s="22" t="s">
        <v>120</v>
      </c>
      <c r="E6" s="20" t="s">
        <v>80</v>
      </c>
      <c r="F6" s="22">
        <v>1</v>
      </c>
      <c r="G6" s="22">
        <v>0</v>
      </c>
      <c r="I6" s="83"/>
      <c r="J6" s="83"/>
      <c r="K6" s="9"/>
      <c r="L6" s="9"/>
      <c r="M6" s="9"/>
      <c r="N6" s="9"/>
      <c r="O6" s="9"/>
      <c r="P6" s="9"/>
      <c r="Q6" s="9"/>
      <c r="R6" s="9"/>
    </row>
    <row r="7" spans="3:18" ht="20.25">
      <c r="C7" s="20" t="s">
        <v>131</v>
      </c>
      <c r="D7" s="22" t="s">
        <v>120</v>
      </c>
      <c r="E7" s="20" t="s">
        <v>134</v>
      </c>
      <c r="F7" s="22">
        <v>1</v>
      </c>
      <c r="G7" s="22">
        <v>0</v>
      </c>
      <c r="I7" s="83"/>
      <c r="J7" s="83"/>
      <c r="K7" s="9"/>
      <c r="L7" s="9"/>
      <c r="M7" s="9"/>
      <c r="N7" s="9"/>
      <c r="O7" s="9"/>
      <c r="P7" s="9"/>
      <c r="Q7" s="9"/>
      <c r="R7" s="9"/>
    </row>
    <row r="8" spans="3:18" ht="20.25">
      <c r="C8" s="20" t="s">
        <v>79</v>
      </c>
      <c r="D8" s="22" t="s">
        <v>120</v>
      </c>
      <c r="E8" s="20" t="s">
        <v>69</v>
      </c>
      <c r="F8" s="22">
        <v>0.5</v>
      </c>
      <c r="G8" s="22">
        <v>0.5</v>
      </c>
      <c r="I8" s="83"/>
      <c r="J8" s="83"/>
      <c r="K8" s="9"/>
      <c r="L8" s="9"/>
      <c r="M8" s="9"/>
      <c r="N8" s="9"/>
      <c r="O8" s="9"/>
      <c r="P8" s="9"/>
      <c r="Q8" s="9"/>
      <c r="R8" s="9"/>
    </row>
    <row r="9" spans="3:18" ht="20.25">
      <c r="C9" s="20" t="s">
        <v>82</v>
      </c>
      <c r="D9" s="22" t="s">
        <v>120</v>
      </c>
      <c r="E9" s="20" t="s">
        <v>83</v>
      </c>
      <c r="F9" s="22">
        <v>1</v>
      </c>
      <c r="G9" s="22">
        <v>0</v>
      </c>
      <c r="I9" s="83"/>
      <c r="J9" s="83"/>
      <c r="K9" s="9"/>
      <c r="L9" s="9"/>
      <c r="M9" s="9"/>
      <c r="N9" s="9"/>
      <c r="O9" s="9"/>
      <c r="P9" s="9"/>
      <c r="Q9" s="9"/>
      <c r="R9" s="9"/>
    </row>
    <row r="10" spans="3:18" ht="20.25">
      <c r="C10" s="20" t="s">
        <v>136</v>
      </c>
      <c r="D10" s="22" t="s">
        <v>120</v>
      </c>
      <c r="E10" s="20" t="s">
        <v>73</v>
      </c>
      <c r="F10" s="22" t="s">
        <v>273</v>
      </c>
      <c r="G10" s="22"/>
      <c r="I10" s="83"/>
      <c r="J10" s="83"/>
      <c r="K10" s="9"/>
      <c r="L10" s="9"/>
      <c r="M10" s="9"/>
      <c r="N10" s="9"/>
      <c r="O10" s="9"/>
      <c r="P10" s="9"/>
      <c r="Q10" s="9"/>
      <c r="R10" s="9"/>
    </row>
    <row r="11" spans="3:18" ht="20.25">
      <c r="C11" s="20" t="s">
        <v>77</v>
      </c>
      <c r="D11" s="22" t="s">
        <v>120</v>
      </c>
      <c r="E11" s="20" t="s">
        <v>139</v>
      </c>
      <c r="F11" s="22">
        <v>1</v>
      </c>
      <c r="G11" s="22">
        <v>0</v>
      </c>
      <c r="I11" s="83"/>
      <c r="J11" s="83"/>
      <c r="K11" s="9"/>
      <c r="L11" s="9"/>
      <c r="M11" s="9"/>
      <c r="N11" s="9"/>
      <c r="O11" s="9"/>
      <c r="P11" s="9"/>
      <c r="Q11" s="9"/>
      <c r="R11" s="9"/>
    </row>
    <row r="12" spans="3:18" ht="20.25">
      <c r="C12" s="20" t="s">
        <v>72</v>
      </c>
      <c r="D12" s="22" t="s">
        <v>120</v>
      </c>
      <c r="E12" s="20" t="s">
        <v>75</v>
      </c>
      <c r="F12" s="22">
        <v>0</v>
      </c>
      <c r="G12" s="22">
        <v>1</v>
      </c>
      <c r="I12" s="83"/>
      <c r="J12" s="83"/>
      <c r="K12" s="9"/>
      <c r="L12" s="9"/>
      <c r="M12" s="9"/>
      <c r="N12" s="9"/>
      <c r="O12" s="9"/>
      <c r="P12" s="9"/>
      <c r="Q12" s="9"/>
      <c r="R12" s="9"/>
    </row>
    <row r="13" spans="3:18" ht="20.25">
      <c r="C13" s="20" t="s">
        <v>81</v>
      </c>
      <c r="D13" s="22" t="s">
        <v>120</v>
      </c>
      <c r="E13" s="20" t="s">
        <v>78</v>
      </c>
      <c r="F13" s="22">
        <v>0.5</v>
      </c>
      <c r="G13" s="22">
        <v>0.5</v>
      </c>
      <c r="I13" s="83"/>
      <c r="J13" s="83"/>
      <c r="K13" s="9"/>
      <c r="L13" s="9"/>
      <c r="M13" s="9"/>
      <c r="N13" s="9"/>
      <c r="O13" s="9"/>
      <c r="P13" s="9"/>
      <c r="Q13" s="9"/>
      <c r="R13" s="9"/>
    </row>
    <row r="14" spans="3:21" ht="20.25">
      <c r="C14" s="20" t="s">
        <v>70</v>
      </c>
      <c r="D14" s="22" t="s">
        <v>120</v>
      </c>
      <c r="E14" s="20" t="s">
        <v>71</v>
      </c>
      <c r="F14" s="22">
        <v>1</v>
      </c>
      <c r="G14" s="22">
        <v>0</v>
      </c>
      <c r="I14" s="83"/>
      <c r="J14" s="83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E23" sqref="E23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Kalender!E5</f>
        <v>40463</v>
      </c>
    </row>
    <row r="5" spans="3:7" ht="20.25">
      <c r="C5" s="20" t="s">
        <v>71</v>
      </c>
      <c r="D5" s="21" t="s">
        <v>120</v>
      </c>
      <c r="E5" s="49" t="s">
        <v>266</v>
      </c>
      <c r="F5" s="21"/>
      <c r="G5" s="21"/>
    </row>
    <row r="6" spans="3:7" ht="20.25">
      <c r="C6" s="20" t="s">
        <v>78</v>
      </c>
      <c r="D6" s="22" t="s">
        <v>120</v>
      </c>
      <c r="E6" s="20" t="s">
        <v>70</v>
      </c>
      <c r="F6" s="22">
        <v>0</v>
      </c>
      <c r="G6" s="22">
        <v>1</v>
      </c>
    </row>
    <row r="7" spans="3:7" ht="20.25">
      <c r="C7" s="20" t="s">
        <v>75</v>
      </c>
      <c r="D7" s="22" t="s">
        <v>120</v>
      </c>
      <c r="E7" s="20" t="s">
        <v>81</v>
      </c>
      <c r="F7" s="22">
        <v>1</v>
      </c>
      <c r="G7" s="22">
        <v>0</v>
      </c>
    </row>
    <row r="8" spans="3:7" ht="20.25">
      <c r="C8" s="20" t="s">
        <v>139</v>
      </c>
      <c r="D8" s="22" t="s">
        <v>120</v>
      </c>
      <c r="E8" s="20" t="s">
        <v>72</v>
      </c>
      <c r="F8" s="22">
        <v>0</v>
      </c>
      <c r="G8" s="22">
        <v>1</v>
      </c>
    </row>
    <row r="9" spans="3:7" ht="20.25">
      <c r="C9" s="20" t="s">
        <v>73</v>
      </c>
      <c r="D9" s="22" t="s">
        <v>120</v>
      </c>
      <c r="E9" s="20" t="s">
        <v>77</v>
      </c>
      <c r="F9" s="22">
        <v>0</v>
      </c>
      <c r="G9" s="22">
        <v>1</v>
      </c>
    </row>
    <row r="10" spans="3:7" ht="20.25">
      <c r="C10" s="20" t="s">
        <v>83</v>
      </c>
      <c r="D10" s="22" t="s">
        <v>120</v>
      </c>
      <c r="E10" s="20" t="s">
        <v>136</v>
      </c>
      <c r="F10" s="22"/>
      <c r="G10" s="22" t="s">
        <v>273</v>
      </c>
    </row>
    <row r="11" spans="3:7" ht="20.25">
      <c r="C11" s="20" t="s">
        <v>69</v>
      </c>
      <c r="D11" s="22" t="s">
        <v>120</v>
      </c>
      <c r="E11" s="20" t="s">
        <v>82</v>
      </c>
      <c r="F11" s="22">
        <v>0.5</v>
      </c>
      <c r="G11" s="22">
        <v>0.5</v>
      </c>
    </row>
    <row r="12" spans="3:7" ht="20.25">
      <c r="C12" s="20" t="s">
        <v>134</v>
      </c>
      <c r="D12" s="22" t="s">
        <v>120</v>
      </c>
      <c r="E12" s="20" t="s">
        <v>79</v>
      </c>
      <c r="F12" s="22">
        <v>0</v>
      </c>
      <c r="G12" s="22">
        <v>1</v>
      </c>
    </row>
    <row r="13" spans="3:7" ht="20.25">
      <c r="C13" s="20" t="s">
        <v>80</v>
      </c>
      <c r="D13" s="22" t="s">
        <v>120</v>
      </c>
      <c r="E13" s="20" t="s">
        <v>131</v>
      </c>
      <c r="F13" s="22">
        <v>0.5</v>
      </c>
      <c r="G13" s="22">
        <v>0.5</v>
      </c>
    </row>
    <row r="14" spans="3:7" ht="20.25">
      <c r="C14" s="20" t="s">
        <v>76</v>
      </c>
      <c r="D14" s="22" t="s">
        <v>120</v>
      </c>
      <c r="E14" s="20" t="s">
        <v>74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I18" sqref="I1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Kalender!E6</f>
        <v>40470</v>
      </c>
    </row>
    <row r="5" spans="3:7" ht="20.25">
      <c r="C5" s="49" t="s">
        <v>266</v>
      </c>
      <c r="D5" s="21" t="s">
        <v>120</v>
      </c>
      <c r="E5" s="20" t="s">
        <v>74</v>
      </c>
      <c r="F5" s="21"/>
      <c r="G5" s="21"/>
    </row>
    <row r="6" spans="3:7" ht="20.25">
      <c r="C6" s="20" t="s">
        <v>131</v>
      </c>
      <c r="D6" s="22" t="s">
        <v>120</v>
      </c>
      <c r="E6" s="20" t="s">
        <v>76</v>
      </c>
      <c r="F6" s="22">
        <v>1</v>
      </c>
      <c r="G6" s="22">
        <v>0</v>
      </c>
    </row>
    <row r="7" spans="3:7" ht="20.25">
      <c r="C7" s="20" t="s">
        <v>79</v>
      </c>
      <c r="D7" s="22" t="s">
        <v>120</v>
      </c>
      <c r="E7" s="20" t="s">
        <v>80</v>
      </c>
      <c r="F7" s="22">
        <v>1</v>
      </c>
      <c r="G7" s="22">
        <v>0</v>
      </c>
    </row>
    <row r="8" spans="3:7" ht="20.25">
      <c r="C8" s="20" t="s">
        <v>82</v>
      </c>
      <c r="D8" s="22" t="s">
        <v>120</v>
      </c>
      <c r="E8" s="20" t="s">
        <v>134</v>
      </c>
      <c r="F8" s="22">
        <v>1</v>
      </c>
      <c r="G8" s="22">
        <v>0</v>
      </c>
    </row>
    <row r="9" spans="3:7" ht="20.25">
      <c r="C9" s="20" t="s">
        <v>136</v>
      </c>
      <c r="D9" s="22" t="s">
        <v>120</v>
      </c>
      <c r="E9" s="20" t="s">
        <v>69</v>
      </c>
      <c r="F9" s="22" t="s">
        <v>273</v>
      </c>
      <c r="G9" s="22"/>
    </row>
    <row r="10" spans="3:7" ht="20.25">
      <c r="C10" s="20" t="s">
        <v>77</v>
      </c>
      <c r="D10" s="22" t="s">
        <v>120</v>
      </c>
      <c r="E10" s="20" t="s">
        <v>83</v>
      </c>
      <c r="F10" s="22">
        <v>1</v>
      </c>
      <c r="G10" s="22">
        <v>0</v>
      </c>
    </row>
    <row r="11" spans="3:7" ht="20.25">
      <c r="C11" s="20" t="s">
        <v>72</v>
      </c>
      <c r="D11" s="22" t="s">
        <v>120</v>
      </c>
      <c r="E11" s="20" t="s">
        <v>73</v>
      </c>
      <c r="F11" s="22">
        <v>0</v>
      </c>
      <c r="G11" s="22">
        <v>1</v>
      </c>
    </row>
    <row r="12" spans="3:7" ht="20.25">
      <c r="C12" s="20" t="s">
        <v>81</v>
      </c>
      <c r="D12" s="22" t="s">
        <v>120</v>
      </c>
      <c r="E12" s="20" t="s">
        <v>139</v>
      </c>
      <c r="F12" s="22">
        <v>1</v>
      </c>
      <c r="G12" s="22">
        <v>0</v>
      </c>
    </row>
    <row r="13" spans="3:7" ht="20.25">
      <c r="C13" s="20" t="s">
        <v>70</v>
      </c>
      <c r="D13" s="22" t="s">
        <v>120</v>
      </c>
      <c r="E13" s="20" t="s">
        <v>75</v>
      </c>
      <c r="F13" s="22" t="s">
        <v>271</v>
      </c>
      <c r="G13" s="22" t="s">
        <v>271</v>
      </c>
    </row>
    <row r="14" spans="3:7" ht="20.25">
      <c r="C14" s="20" t="s">
        <v>71</v>
      </c>
      <c r="D14" s="22" t="s">
        <v>120</v>
      </c>
      <c r="E14" s="20" t="s">
        <v>78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9" sqref="G9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Kalender!E7</f>
        <v>40484</v>
      </c>
    </row>
    <row r="5" spans="3:7" ht="20.25">
      <c r="C5" s="20" t="s">
        <v>78</v>
      </c>
      <c r="D5" s="21" t="s">
        <v>120</v>
      </c>
      <c r="E5" s="49" t="s">
        <v>266</v>
      </c>
      <c r="F5" s="21"/>
      <c r="G5" s="21"/>
    </row>
    <row r="6" spans="3:7" ht="20.25">
      <c r="C6" s="20" t="s">
        <v>75</v>
      </c>
      <c r="D6" s="22" t="s">
        <v>120</v>
      </c>
      <c r="E6" s="20" t="s">
        <v>71</v>
      </c>
      <c r="F6" s="22">
        <v>0</v>
      </c>
      <c r="G6" s="22">
        <v>1</v>
      </c>
    </row>
    <row r="7" spans="3:7" ht="20.25">
      <c r="C7" s="20" t="s">
        <v>139</v>
      </c>
      <c r="D7" s="22" t="s">
        <v>120</v>
      </c>
      <c r="E7" s="20" t="s">
        <v>70</v>
      </c>
      <c r="F7" s="22">
        <v>0</v>
      </c>
      <c r="G7" s="22">
        <v>1</v>
      </c>
    </row>
    <row r="8" spans="3:7" ht="20.25">
      <c r="C8" s="20" t="s">
        <v>73</v>
      </c>
      <c r="D8" s="22" t="s">
        <v>120</v>
      </c>
      <c r="E8" s="20" t="s">
        <v>81</v>
      </c>
      <c r="F8" s="22">
        <v>1</v>
      </c>
      <c r="G8" s="22">
        <v>0</v>
      </c>
    </row>
    <row r="9" spans="3:7" ht="20.25">
      <c r="C9" s="20" t="s">
        <v>83</v>
      </c>
      <c r="D9" s="22" t="s">
        <v>120</v>
      </c>
      <c r="E9" s="20" t="s">
        <v>72</v>
      </c>
      <c r="F9" s="22">
        <v>0</v>
      </c>
      <c r="G9" s="22">
        <v>1</v>
      </c>
    </row>
    <row r="10" spans="3:7" ht="20.25">
      <c r="C10" s="20" t="s">
        <v>69</v>
      </c>
      <c r="D10" s="22" t="s">
        <v>120</v>
      </c>
      <c r="E10" s="20" t="s">
        <v>77</v>
      </c>
      <c r="F10" s="22">
        <v>0</v>
      </c>
      <c r="G10" s="22">
        <v>1</v>
      </c>
    </row>
    <row r="11" spans="3:7" ht="20.25">
      <c r="C11" s="20" t="s">
        <v>134</v>
      </c>
      <c r="D11" s="22" t="s">
        <v>120</v>
      </c>
      <c r="E11" s="20" t="s">
        <v>136</v>
      </c>
      <c r="F11" s="22"/>
      <c r="G11" s="22" t="s">
        <v>273</v>
      </c>
    </row>
    <row r="12" spans="3:7" ht="20.25">
      <c r="C12" s="20" t="s">
        <v>80</v>
      </c>
      <c r="D12" s="22" t="s">
        <v>120</v>
      </c>
      <c r="E12" s="20" t="s">
        <v>82</v>
      </c>
      <c r="F12" s="22">
        <v>1</v>
      </c>
      <c r="G12" s="22">
        <v>0</v>
      </c>
    </row>
    <row r="13" spans="3:7" ht="20.25">
      <c r="C13" s="20" t="s">
        <v>76</v>
      </c>
      <c r="D13" s="22" t="s">
        <v>120</v>
      </c>
      <c r="E13" s="20" t="s">
        <v>79</v>
      </c>
      <c r="F13" s="22">
        <v>0</v>
      </c>
      <c r="G13" s="22">
        <v>1</v>
      </c>
    </row>
    <row r="14" spans="3:7" ht="20.25">
      <c r="C14" s="20" t="s">
        <v>74</v>
      </c>
      <c r="D14" s="22" t="s">
        <v>120</v>
      </c>
      <c r="E14" s="20" t="s">
        <v>131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4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Kalender!E8</f>
        <v>40491</v>
      </c>
    </row>
    <row r="5" spans="3:7" ht="20.25">
      <c r="C5" s="49" t="s">
        <v>266</v>
      </c>
      <c r="D5" s="21" t="s">
        <v>120</v>
      </c>
      <c r="E5" s="20" t="s">
        <v>131</v>
      </c>
      <c r="F5" s="21"/>
      <c r="G5" s="21"/>
    </row>
    <row r="6" spans="3:7" ht="20.25">
      <c r="C6" s="20" t="s">
        <v>79</v>
      </c>
      <c r="D6" s="22" t="s">
        <v>120</v>
      </c>
      <c r="E6" s="20" t="s">
        <v>74</v>
      </c>
      <c r="F6" s="22">
        <v>1</v>
      </c>
      <c r="G6" s="22">
        <v>0</v>
      </c>
    </row>
    <row r="7" spans="3:7" ht="20.25">
      <c r="C7" s="20" t="s">
        <v>82</v>
      </c>
      <c r="D7" s="22" t="s">
        <v>120</v>
      </c>
      <c r="E7" s="20" t="s">
        <v>76</v>
      </c>
      <c r="F7" s="22">
        <v>1</v>
      </c>
      <c r="G7" s="22">
        <v>0</v>
      </c>
    </row>
    <row r="8" spans="3:7" ht="20.25">
      <c r="C8" s="20" t="s">
        <v>136</v>
      </c>
      <c r="D8" s="22" t="s">
        <v>120</v>
      </c>
      <c r="E8" s="20" t="s">
        <v>80</v>
      </c>
      <c r="F8" s="22" t="s">
        <v>273</v>
      </c>
      <c r="G8" s="22"/>
    </row>
    <row r="9" spans="3:7" ht="20.25">
      <c r="C9" s="20" t="s">
        <v>77</v>
      </c>
      <c r="D9" s="22" t="s">
        <v>120</v>
      </c>
      <c r="E9" s="20" t="s">
        <v>134</v>
      </c>
      <c r="F9" s="22">
        <v>1</v>
      </c>
      <c r="G9" s="22">
        <v>0</v>
      </c>
    </row>
    <row r="10" spans="3:7" ht="20.25">
      <c r="C10" s="20" t="s">
        <v>72</v>
      </c>
      <c r="D10" s="22" t="s">
        <v>120</v>
      </c>
      <c r="E10" s="20" t="s">
        <v>69</v>
      </c>
      <c r="F10" s="22">
        <v>1</v>
      </c>
      <c r="G10" s="22">
        <v>0</v>
      </c>
    </row>
    <row r="11" spans="3:7" ht="20.25">
      <c r="C11" s="20" t="s">
        <v>81</v>
      </c>
      <c r="D11" s="22" t="s">
        <v>120</v>
      </c>
      <c r="E11" s="20" t="s">
        <v>83</v>
      </c>
      <c r="F11" s="22" t="s">
        <v>271</v>
      </c>
      <c r="G11" s="22" t="s">
        <v>271</v>
      </c>
    </row>
    <row r="12" spans="3:7" ht="20.25">
      <c r="C12" s="20" t="s">
        <v>70</v>
      </c>
      <c r="D12" s="22" t="s">
        <v>120</v>
      </c>
      <c r="E12" s="20" t="s">
        <v>73</v>
      </c>
      <c r="F12" s="22">
        <v>1</v>
      </c>
      <c r="G12" s="22">
        <v>0</v>
      </c>
    </row>
    <row r="13" spans="3:7" ht="20.25">
      <c r="C13" s="20" t="s">
        <v>71</v>
      </c>
      <c r="D13" s="22" t="s">
        <v>120</v>
      </c>
      <c r="E13" s="20" t="s">
        <v>139</v>
      </c>
      <c r="F13" s="22">
        <v>1</v>
      </c>
      <c r="G13" s="22">
        <v>0</v>
      </c>
    </row>
    <row r="14" spans="3:7" ht="20.25">
      <c r="C14" s="20" t="s">
        <v>78</v>
      </c>
      <c r="D14" s="22" t="s">
        <v>120</v>
      </c>
      <c r="E14" s="20" t="s">
        <v>75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2011-01-19T10:47:50Z</cp:lastPrinted>
  <dcterms:created xsi:type="dcterms:W3CDTF">2009-09-09T08:24:28Z</dcterms:created>
  <dcterms:modified xsi:type="dcterms:W3CDTF">2011-01-19T14:40:46Z</dcterms:modified>
  <cp:category/>
  <cp:version/>
  <cp:contentType/>
  <cp:contentStatus/>
</cp:coreProperties>
</file>