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<sst xmlns="http://schemas.openxmlformats.org/spreadsheetml/2006/main" count="967" uniqueCount="277">
  <si>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</si>
  <si>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</si>
  <si>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</si>
  <si>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</si>
  <si>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</si>
  <si>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</si>
  <si>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</si>
  <si>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</si>
  <si>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</si>
  <si>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</si>
  <si>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</si>
  <si>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</si>
  <si>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</si>
  <si>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</si>
  <si>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</si>
  <si>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</si>
  <si>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</si>
  <si>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</si>
  <si>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</si>
  <si>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</si>
  <si>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</si>
  <si>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</si>
  <si>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</si>
  <si>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</si>
  <si>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</si>
  <si>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</si>
  <si>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</si>
  <si>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</si>
  <si>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</si>
  <si>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</si>
  <si>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</si>
  <si>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</si>
  <si>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</si>
  <si>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</si>
  <si>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</si>
  <si>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</si>
  <si>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</si>
  <si>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</si>
  <si>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</si>
  <si>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</si>
  <si>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</si>
  <si>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</si>
  <si>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</si>
  <si>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</si>
  <si>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</si>
  <si>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</si>
  <si>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</si>
  <si>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</si>
  <si>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</si>
  <si>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</si>
  <si>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</si>
  <si>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</si>
  <si>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</si>
  <si>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</si>
  <si>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</si>
  <si>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</si>
  <si>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</si>
  <si>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</si>
  <si>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</si>
  <si>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</si>
  <si>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</si>
  <si>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</si>
  <si>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</si>
  <si>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</si>
  <si>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</si>
  <si>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</si>
  <si>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</si>
  <si>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</si>
  <si>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</si>
  <si>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</si>
  <si>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</si>
  <si>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</si>
  <si>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</si>
  <si>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</si>
  <si>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</si>
  <si>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</si>
  <si>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</si>
  <si>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</si>
  <si>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</si>
  <si>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</si>
  <si>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</si>
  <si>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</si>
  <si>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</si>
  <si>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</si>
  <si>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</si>
  <si>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</si>
  <si>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</si>
  <si>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</si>
  <si>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</si>
  <si>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</si>
  <si>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</si>
  <si>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</si>
  <si>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</si>
  <si>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</si>
  <si>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</si>
  <si>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</si>
  <si>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</si>
  <si>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</si>
  <si>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</si>
  <si>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</si>
  <si>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</si>
  <si>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</si>
  <si>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</si>
  <si>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</si>
  <si>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</si>
  <si>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</si>
  <si>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</si>
  <si>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</si>
  <si>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</si>
  <si>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</si>
  <si>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</si>
  <si>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</si>
  <si>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</si>
  <si>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</si>
  <si>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</si>
  <si>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</si>
  <si>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</si>
  <si>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</si>
  <si>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</si>
  <si>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</si>
  <si>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</si>
  <si>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</si>
  <si>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</si>
  <si>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</si>
  <si>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</si>
  <si>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</si>
  <si>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</si>
  <si>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</si>
  <si>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</si>
  <si>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</si>
  <si>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</si>
  <si>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</si>
  <si>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</si>
  <si>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 xml:space="preserve"> 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</si>
  <si>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</si>
  <si>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</si>
  <si>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</si>
  <si>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</si>
  <si>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</si>
  <si>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</si>
  <si>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</si>
  <si>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</si>
  <si>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</si>
  <si>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</si>
  <si>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</si>
  <si>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</si>
  <si>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</si>
  <si>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</si>
  <si>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</si>
  <si>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</si>
  <si>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</si>
  <si>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</si>
  <si>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</si>
  <si>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</si>
  <si>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</si>
  <si>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</si>
  <si>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</si>
  <si>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</si>
  <si>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</si>
  <si>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</si>
  <si>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</si>
  <si>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</si>
  <si>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</si>
  <si>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</si>
  <si>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</si>
  <si>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</si>
  <si>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</si>
  <si>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</si>
  <si>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</si>
  <si>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</si>
  <si>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</si>
  <si>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</si>
  <si>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</si>
  <si>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</si>
  <si>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</si>
  <si>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</si>
  <si>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</si>
  <si>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</si>
  <si>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</si>
  <si>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</si>
  <si>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</si>
  <si>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</si>
  <si>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</si>
  <si>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</si>
  <si>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</si>
  <si>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</si>
  <si>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</si>
  <si>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</si>
  <si>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</si>
  <si>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</si>
  <si>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</si>
  <si>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</si>
  <si>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</si>
  <si>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</si>
  <si>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</si>
  <si>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</si>
  <si>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</si>
  <si>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</si>
  <si>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</si>
  <si>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</si>
  <si>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</si>
  <si>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</si>
  <si>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</si>
  <si>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</si>
  <si>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</si>
  <si>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</si>
  <si>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</si>
  <si>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</si>
  <si>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</si>
  <si>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</si>
  <si>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</si>
  <si>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</si>
  <si>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</si>
  <si>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</si>
  <si>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</si>
  <si>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</si>
  <si>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</si>
  <si>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</si>
  <si>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</si>
  <si>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</si>
  <si>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</si>
  <si>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</si>
  <si>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</si>
  <si>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</si>
  <si>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</si>
  <si>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</si>
  <si>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</si>
  <si>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</si>
  <si>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</si>
  <si>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</si>
  <si>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</si>
  <si>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</si>
  <si>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</si>
  <si>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</si>
  <si>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</si>
  <si>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</si>
  <si>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</si>
  <si>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</si>
  <si>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</si>
  <si>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</si>
  <si>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</si>
  <si>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</si>
  <si>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</si>
  <si>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</si>
  <si>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</si>
  <si>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</si>
  <si>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</si>
  <si>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</si>
  <si>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</si>
  <si>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</si>
  <si>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</si>
  <si>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</si>
  <si>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</si>
  <si>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</si>
  <si>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</si>
  <si>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</si>
  <si>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</si>
  <si>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</si>
  <si>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</si>
  <si>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</si>
  <si>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</si>
  <si>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</si>
  <si>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</si>
  <si>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</si>
  <si>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</si>
  <si>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</si>
  <si>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</si>
  <si>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</si>
  <si>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</si>
  <si>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</si>
  <si>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</si>
  <si>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</si>
  <si>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</si>
  <si>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</si>
  <si>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</si>
  <si>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>?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</si>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</sst>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2" fillId="8" borderId="33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4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5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6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7" xfId="0" applyFont="1" applyFill="1" applyBorder="1" applyAlignment="1">
      <alignment horizontal="center" wrapText="1"/>
    </xf>
    <xf numFmtId="0" fontId="30" fillId="20" borderId="38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9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0" fillId="20" borderId="43" xfId="0" applyFont="1" applyFill="1" applyBorder="1" applyAlignment="1">
      <alignment horizontal="center" wrapText="1"/>
    </xf>
    <xf numFmtId="0" fontId="31" fillId="26" borderId="44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5" xfId="0" applyFont="1" applyFill="1" applyBorder="1" applyAlignment="1">
      <alignment horizontal="center" wrapText="1"/>
    </xf>
    <xf numFmtId="0" fontId="30" fillId="20" borderId="46" xfId="0" applyFont="1" applyFill="1" applyBorder="1" applyAlignment="1">
      <alignment horizontal="center" wrapText="1"/>
    </xf>
    <xf numFmtId="0" fontId="29" fillId="25" borderId="47" xfId="0" applyFont="1" applyFill="1" applyBorder="1" applyAlignment="1">
      <alignment horizontal="center" wrapText="1"/>
    </xf>
    <xf numFmtId="0" fontId="30" fillId="20" borderId="48" xfId="0" applyFont="1" applyFill="1" applyBorder="1" applyAlignment="1">
      <alignment horizontal="center" wrapText="1"/>
    </xf>
    <xf numFmtId="0" fontId="35" fillId="25" borderId="49" xfId="0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30" fillId="25" borderId="51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22" fillId="10" borderId="52" xfId="0" applyFont="1" applyFill="1" applyBorder="1" applyAlignment="1">
      <alignment horizontal="center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22" fillId="27" borderId="5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22" fillId="27" borderId="53" xfId="0" applyFont="1" applyFill="1" applyBorder="1" applyAlignment="1">
      <alignment horizontal="center" wrapText="1"/>
    </xf>
    <xf numFmtId="0" fontId="22" fillId="27" borderId="54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3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16" fontId="25" fillId="0" borderId="18" xfId="0" applyNumberFormat="1" applyFont="1" applyBorder="1" applyAlignment="1" quotePrefix="1">
      <alignment horizontal="center"/>
    </xf>
    <xf numFmtId="16" fontId="25" fillId="0" borderId="18" xfId="0" applyNumberFormat="1" applyFont="1" applyBorder="1" applyAlignment="1">
      <alignment horizontal="center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tabSelected="1" workbookViewId="0" topLeftCell="A19">
      <selection activeCell="G34" sqref="G34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10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  <c r="L3" s="4" t="s">
        <v>147</v>
      </c>
      <c r="M3" s="4" t="s">
        <v>148</v>
      </c>
      <c r="N3" s="4" t="s">
        <v>149</v>
      </c>
      <c r="O3" s="4" t="s">
        <v>150</v>
      </c>
      <c r="P3" s="5" t="s">
        <v>151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152</v>
      </c>
      <c r="H4" s="9" t="s">
        <v>153</v>
      </c>
      <c r="I4" s="9" t="s">
        <v>154</v>
      </c>
      <c r="J4" s="9" t="s">
        <v>155</v>
      </c>
      <c r="K4" s="9" t="s">
        <v>156</v>
      </c>
      <c r="L4" s="9" t="s">
        <v>157</v>
      </c>
      <c r="M4" s="9" t="s">
        <v>158</v>
      </c>
      <c r="N4" s="9" t="s">
        <v>159</v>
      </c>
      <c r="O4" s="9" t="s">
        <v>160</v>
      </c>
      <c r="P4" s="10" t="s">
        <v>161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162</v>
      </c>
      <c r="H5" s="9" t="s">
        <v>2</v>
      </c>
      <c r="I5" s="9" t="s">
        <v>163</v>
      </c>
      <c r="J5" s="9" t="s">
        <v>164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165</v>
      </c>
      <c r="P5" s="10" t="s">
        <v>166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175</v>
      </c>
      <c r="H6" s="9" t="s">
        <v>167</v>
      </c>
      <c r="I6" s="9" t="s">
        <v>168</v>
      </c>
      <c r="J6" s="9" t="s">
        <v>169</v>
      </c>
      <c r="K6" s="9" t="s">
        <v>170</v>
      </c>
      <c r="L6" s="9" t="s">
        <v>171</v>
      </c>
      <c r="M6" s="9" t="s">
        <v>172</v>
      </c>
      <c r="N6" s="9" t="s">
        <v>173</v>
      </c>
      <c r="O6" s="9" t="s">
        <v>174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176</v>
      </c>
      <c r="H7" s="9" t="s">
        <v>4</v>
      </c>
      <c r="I7" s="9" t="s">
        <v>5</v>
      </c>
      <c r="J7" s="9" t="s">
        <v>177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178</v>
      </c>
      <c r="P7" s="10" t="s">
        <v>179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180</v>
      </c>
      <c r="H8" s="9" t="s">
        <v>181</v>
      </c>
      <c r="I8" s="9" t="s">
        <v>182</v>
      </c>
      <c r="J8" s="9" t="s">
        <v>183</v>
      </c>
      <c r="K8" s="9" t="s">
        <v>184</v>
      </c>
      <c r="L8" s="9" t="s">
        <v>185</v>
      </c>
      <c r="M8" s="9" t="s">
        <v>186</v>
      </c>
      <c r="N8" s="9" t="s">
        <v>187</v>
      </c>
      <c r="O8" s="9" t="s">
        <v>188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189</v>
      </c>
      <c r="H9" s="9" t="s">
        <v>11</v>
      </c>
      <c r="I9" s="9" t="s">
        <v>12</v>
      </c>
      <c r="J9" s="9" t="s">
        <v>13</v>
      </c>
      <c r="K9" s="9" t="s">
        <v>190</v>
      </c>
      <c r="L9" s="9" t="s">
        <v>65</v>
      </c>
      <c r="M9" s="9" t="s">
        <v>22</v>
      </c>
      <c r="N9" s="9" t="s">
        <v>23</v>
      </c>
      <c r="O9" s="9" t="s">
        <v>191</v>
      </c>
      <c r="P9" s="10" t="s">
        <v>192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207</v>
      </c>
      <c r="H10" s="9" t="s">
        <v>193</v>
      </c>
      <c r="I10" s="9" t="s">
        <v>194</v>
      </c>
      <c r="J10" s="9" t="s">
        <v>195</v>
      </c>
      <c r="K10" s="9" t="s">
        <v>196</v>
      </c>
      <c r="L10" s="9" t="s">
        <v>197</v>
      </c>
      <c r="M10" s="9" t="s">
        <v>198</v>
      </c>
      <c r="N10" s="9" t="s">
        <v>199</v>
      </c>
      <c r="O10" s="9" t="s">
        <v>200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201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202</v>
      </c>
      <c r="M11" s="9" t="s">
        <v>203</v>
      </c>
      <c r="N11" s="9" t="s">
        <v>33</v>
      </c>
      <c r="O11" s="9" t="s">
        <v>204</v>
      </c>
      <c r="P11" s="10" t="s">
        <v>205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206</v>
      </c>
      <c r="H12" s="9" t="s">
        <v>208</v>
      </c>
      <c r="I12" s="9" t="s">
        <v>209</v>
      </c>
      <c r="J12" s="9" t="s">
        <v>210</v>
      </c>
      <c r="K12" s="9" t="s">
        <v>211</v>
      </c>
      <c r="L12" s="9" t="s">
        <v>212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213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268</v>
      </c>
      <c r="N13" s="9" t="s">
        <v>214</v>
      </c>
      <c r="O13" s="9" t="s">
        <v>215</v>
      </c>
      <c r="P13" s="10" t="s">
        <v>216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217</v>
      </c>
      <c r="H14" s="9" t="s">
        <v>218</v>
      </c>
      <c r="I14" s="9" t="s">
        <v>219</v>
      </c>
      <c r="J14" s="9" t="s">
        <v>220</v>
      </c>
      <c r="K14" s="9" t="s">
        <v>221</v>
      </c>
      <c r="L14" s="9" t="s">
        <v>222</v>
      </c>
      <c r="M14" s="9" t="s">
        <v>223</v>
      </c>
      <c r="N14" s="9" t="s">
        <v>224</v>
      </c>
      <c r="O14" s="9" t="s">
        <v>225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226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227</v>
      </c>
      <c r="O15" s="9" t="s">
        <v>228</v>
      </c>
      <c r="P15" s="10" t="s">
        <v>229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230</v>
      </c>
      <c r="H16" s="9" t="s">
        <v>231</v>
      </c>
      <c r="I16" s="9" t="s">
        <v>232</v>
      </c>
      <c r="J16" s="9" t="s">
        <v>233</v>
      </c>
      <c r="K16" s="9" t="s">
        <v>234</v>
      </c>
      <c r="L16" s="9" t="s">
        <v>235</v>
      </c>
      <c r="M16" s="9" t="s">
        <v>236</v>
      </c>
      <c r="N16" s="9" t="s">
        <v>237</v>
      </c>
      <c r="O16" s="9" t="s">
        <v>238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239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240</v>
      </c>
      <c r="P17" s="10" t="s">
        <v>241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242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243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244</v>
      </c>
      <c r="H19" s="9" t="s">
        <v>245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246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247</v>
      </c>
      <c r="H20" s="9" t="s">
        <v>248</v>
      </c>
      <c r="I20" s="9" t="s">
        <v>249</v>
      </c>
      <c r="J20" s="9" t="s">
        <v>250</v>
      </c>
      <c r="K20" s="9" t="s">
        <v>251</v>
      </c>
      <c r="L20" s="9" t="s">
        <v>252</v>
      </c>
      <c r="M20" s="9" t="s">
        <v>253</v>
      </c>
      <c r="N20" s="9" t="s">
        <v>254</v>
      </c>
      <c r="O20" s="9" t="s">
        <v>255</v>
      </c>
      <c r="P20" s="10" t="s">
        <v>256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257</v>
      </c>
      <c r="H21" s="14" t="s">
        <v>258</v>
      </c>
      <c r="I21" s="14" t="s">
        <v>259</v>
      </c>
      <c r="J21" s="14" t="s">
        <v>260</v>
      </c>
      <c r="K21" s="14" t="s">
        <v>261</v>
      </c>
      <c r="L21" s="14" t="s">
        <v>262</v>
      </c>
      <c r="M21" s="14" t="s">
        <v>263</v>
      </c>
      <c r="N21" s="14" t="s">
        <v>264</v>
      </c>
      <c r="O21" s="14" t="s">
        <v>265</v>
      </c>
      <c r="P21" s="15" t="s">
        <v>266</v>
      </c>
    </row>
    <row r="23" ht="12.75">
      <c r="C23" t="s">
        <v>141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140</v>
      </c>
      <c r="F31" s="19" t="s">
        <v>139</v>
      </c>
      <c r="G31" t="s">
        <v>138</v>
      </c>
      <c r="I31" s="75" t="s">
        <v>138</v>
      </c>
    </row>
    <row r="32" spans="4:9" ht="15">
      <c r="D32">
        <v>6</v>
      </c>
      <c r="E32" s="17" t="s">
        <v>73</v>
      </c>
      <c r="F32" s="19" t="s">
        <v>110</v>
      </c>
      <c r="G32" s="115" t="s">
        <v>276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270</v>
      </c>
      <c r="I33" s="18" t="s">
        <v>269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135</v>
      </c>
      <c r="F35" s="19"/>
      <c r="G35" t="s">
        <v>134</v>
      </c>
      <c r="I35" s="18" t="s">
        <v>136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137</v>
      </c>
      <c r="F42" s="19"/>
      <c r="G42" s="19" t="s">
        <v>273</v>
      </c>
      <c r="I42" s="18" t="s">
        <v>271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4"/>
    </row>
    <row r="48" spans="5:6" ht="15">
      <c r="E48" s="17"/>
      <c r="F48" s="74"/>
    </row>
    <row r="49" spans="5:6" ht="15">
      <c r="E49" s="17"/>
      <c r="F49" s="74"/>
    </row>
    <row r="50" spans="5:6" ht="15">
      <c r="E50" s="16"/>
      <c r="F50" s="74"/>
    </row>
    <row r="51" spans="5:6" ht="15">
      <c r="E51" s="17"/>
      <c r="F51" s="74"/>
    </row>
    <row r="52" spans="5:6" ht="15">
      <c r="E52" s="17"/>
      <c r="F52" s="74"/>
    </row>
    <row r="53" spans="5:6" ht="15">
      <c r="E53" s="17"/>
      <c r="F53" s="74"/>
    </row>
    <row r="54" spans="5:6" ht="15">
      <c r="E54" s="17"/>
      <c r="F54" s="74"/>
    </row>
    <row r="55" spans="5:6" ht="15">
      <c r="E55" s="17"/>
      <c r="F55" s="74"/>
    </row>
    <row r="56" spans="5:6" ht="15">
      <c r="E56" s="17"/>
      <c r="F56" s="74"/>
    </row>
    <row r="57" spans="5:6" ht="15">
      <c r="E57" s="17"/>
      <c r="F57" s="74"/>
    </row>
    <row r="58" spans="5:9" ht="15">
      <c r="E58" s="17"/>
      <c r="F58" s="74"/>
      <c r="I58" s="18"/>
    </row>
    <row r="59" ht="12.75">
      <c r="F59" s="74"/>
    </row>
    <row r="60" spans="5:6" ht="15">
      <c r="E60" s="17"/>
      <c r="F60" s="74"/>
    </row>
    <row r="61" spans="5:6" ht="15">
      <c r="E61" s="16"/>
      <c r="F61" s="74"/>
    </row>
    <row r="62" spans="5:6" ht="15">
      <c r="E62" s="17"/>
      <c r="F62" s="74"/>
    </row>
    <row r="63" ht="12.75">
      <c r="F63" s="74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B8" sqref="B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50" t="s">
        <v>267</v>
      </c>
      <c r="F5" s="21"/>
      <c r="G5" s="21"/>
    </row>
    <row r="6" spans="3:7" ht="20.25">
      <c r="C6" s="20" t="s">
        <v>140</v>
      </c>
      <c r="D6" s="22" t="s">
        <v>120</v>
      </c>
      <c r="E6" s="20" t="s">
        <v>78</v>
      </c>
      <c r="F6" s="22"/>
      <c r="G6" s="22"/>
    </row>
    <row r="7" spans="3:7" ht="20.25">
      <c r="C7" s="20" t="s">
        <v>73</v>
      </c>
      <c r="D7" s="22" t="s">
        <v>120</v>
      </c>
      <c r="E7" s="20" t="s">
        <v>71</v>
      </c>
      <c r="F7" s="22"/>
      <c r="G7" s="22"/>
    </row>
    <row r="8" spans="3:7" ht="20.25">
      <c r="C8" s="20" t="s">
        <v>83</v>
      </c>
      <c r="D8" s="22" t="s">
        <v>120</v>
      </c>
      <c r="E8" s="20" t="s">
        <v>70</v>
      </c>
      <c r="F8" s="22"/>
      <c r="G8" s="22"/>
    </row>
    <row r="9" spans="3:7" ht="20.25">
      <c r="C9" s="20" t="s">
        <v>69</v>
      </c>
      <c r="D9" s="22" t="s">
        <v>120</v>
      </c>
      <c r="E9" s="20" t="s">
        <v>81</v>
      </c>
      <c r="F9" s="22"/>
      <c r="G9" s="22"/>
    </row>
    <row r="10" spans="3:7" ht="20.25">
      <c r="C10" s="20" t="s">
        <v>135</v>
      </c>
      <c r="D10" s="22" t="s">
        <v>120</v>
      </c>
      <c r="E10" s="20" t="s">
        <v>72</v>
      </c>
      <c r="F10" s="22"/>
      <c r="G10" s="22"/>
    </row>
    <row r="11" spans="3:7" ht="20.25">
      <c r="C11" s="20" t="s">
        <v>80</v>
      </c>
      <c r="D11" s="22" t="s">
        <v>120</v>
      </c>
      <c r="E11" s="20" t="s">
        <v>77</v>
      </c>
      <c r="F11" s="22"/>
      <c r="G11" s="22"/>
    </row>
    <row r="12" spans="3:7" ht="20.25">
      <c r="C12" s="20" t="s">
        <v>76</v>
      </c>
      <c r="D12" s="22" t="s">
        <v>120</v>
      </c>
      <c r="E12" s="20" t="s">
        <v>137</v>
      </c>
      <c r="F12" s="26"/>
      <c r="G12" s="22" t="s">
        <v>274</v>
      </c>
    </row>
    <row r="13" spans="3:7" ht="20.25">
      <c r="C13" s="20" t="s">
        <v>74</v>
      </c>
      <c r="D13" s="22" t="s">
        <v>120</v>
      </c>
      <c r="E13" s="20" t="s">
        <v>82</v>
      </c>
      <c r="F13" s="22"/>
      <c r="G13" s="22"/>
    </row>
    <row r="14" spans="3:7" ht="20.25">
      <c r="C14" s="20" t="s">
        <v>131</v>
      </c>
      <c r="D14" s="22" t="s">
        <v>120</v>
      </c>
      <c r="E14" s="20" t="s">
        <v>79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7" sqref="F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50" t="s">
        <v>267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/>
      <c r="G6" s="22"/>
    </row>
    <row r="7" spans="3:7" ht="20.25">
      <c r="C7" s="20" t="s">
        <v>137</v>
      </c>
      <c r="D7" s="22" t="s">
        <v>120</v>
      </c>
      <c r="E7" s="20" t="s">
        <v>74</v>
      </c>
      <c r="F7" s="22" t="s">
        <v>274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/>
      <c r="G8" s="22"/>
    </row>
    <row r="9" spans="3:7" ht="20.25">
      <c r="C9" s="20" t="s">
        <v>72</v>
      </c>
      <c r="D9" s="22" t="s">
        <v>120</v>
      </c>
      <c r="E9" s="20" t="s">
        <v>80</v>
      </c>
      <c r="F9" s="22"/>
      <c r="G9" s="22"/>
    </row>
    <row r="10" spans="3:7" ht="20.25">
      <c r="C10" s="20" t="s">
        <v>81</v>
      </c>
      <c r="D10" s="22" t="s">
        <v>120</v>
      </c>
      <c r="E10" s="20" t="s">
        <v>135</v>
      </c>
      <c r="F10" s="22"/>
      <c r="G10" s="22"/>
    </row>
    <row r="11" spans="3:7" ht="20.25">
      <c r="C11" s="20" t="s">
        <v>70</v>
      </c>
      <c r="D11" s="22" t="s">
        <v>120</v>
      </c>
      <c r="E11" s="20" t="s">
        <v>69</v>
      </c>
      <c r="F11" s="22"/>
      <c r="G11" s="22"/>
    </row>
    <row r="12" spans="3:7" ht="20.25">
      <c r="C12" s="20" t="s">
        <v>71</v>
      </c>
      <c r="D12" s="22" t="s">
        <v>120</v>
      </c>
      <c r="E12" s="20" t="s">
        <v>83</v>
      </c>
      <c r="F12" s="26"/>
      <c r="G12" s="26"/>
    </row>
    <row r="13" spans="3:7" ht="20.25">
      <c r="C13" s="20" t="s">
        <v>78</v>
      </c>
      <c r="D13" s="22" t="s">
        <v>120</v>
      </c>
      <c r="E13" s="20" t="s">
        <v>73</v>
      </c>
      <c r="F13" s="22"/>
      <c r="G13" s="22"/>
    </row>
    <row r="14" spans="3:7" ht="20.25">
      <c r="C14" s="20" t="s">
        <v>75</v>
      </c>
      <c r="D14" s="22" t="s">
        <v>120</v>
      </c>
      <c r="E14" s="20" t="s">
        <v>140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140</v>
      </c>
      <c r="D5" s="21" t="s">
        <v>120</v>
      </c>
      <c r="E5" s="50" t="s">
        <v>267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/>
      <c r="G6" s="22"/>
    </row>
    <row r="7" spans="3:7" ht="20.25">
      <c r="C7" s="20" t="s">
        <v>83</v>
      </c>
      <c r="D7" s="22" t="s">
        <v>120</v>
      </c>
      <c r="E7" s="20" t="s">
        <v>78</v>
      </c>
      <c r="F7" s="22"/>
      <c r="G7" s="22"/>
    </row>
    <row r="8" spans="3:7" ht="20.25">
      <c r="C8" s="20" t="s">
        <v>69</v>
      </c>
      <c r="D8" s="22" t="s">
        <v>120</v>
      </c>
      <c r="E8" s="20" t="s">
        <v>71</v>
      </c>
      <c r="F8" s="22"/>
      <c r="G8" s="22"/>
    </row>
    <row r="9" spans="3:7" ht="20.25">
      <c r="C9" s="20" t="s">
        <v>135</v>
      </c>
      <c r="D9" s="22" t="s">
        <v>120</v>
      </c>
      <c r="E9" s="20" t="s">
        <v>70</v>
      </c>
      <c r="F9" s="22"/>
      <c r="G9" s="22"/>
    </row>
    <row r="10" spans="3:7" ht="20.25">
      <c r="C10" s="20" t="s">
        <v>80</v>
      </c>
      <c r="D10" s="22" t="s">
        <v>120</v>
      </c>
      <c r="E10" s="20" t="s">
        <v>81</v>
      </c>
      <c r="F10" s="22"/>
      <c r="G10" s="22"/>
    </row>
    <row r="11" spans="3:7" ht="20.25">
      <c r="C11" s="20" t="s">
        <v>76</v>
      </c>
      <c r="D11" s="22" t="s">
        <v>120</v>
      </c>
      <c r="E11" s="20" t="s">
        <v>72</v>
      </c>
      <c r="F11" s="22"/>
      <c r="G11" s="22"/>
    </row>
    <row r="12" spans="3:7" ht="20.25">
      <c r="C12" s="20" t="s">
        <v>74</v>
      </c>
      <c r="D12" s="22" t="s">
        <v>120</v>
      </c>
      <c r="E12" s="20" t="s">
        <v>77</v>
      </c>
      <c r="F12" s="26"/>
      <c r="G12" s="26"/>
    </row>
    <row r="13" spans="3:7" ht="20.25">
      <c r="C13" s="20" t="s">
        <v>131</v>
      </c>
      <c r="D13" s="22" t="s">
        <v>120</v>
      </c>
      <c r="E13" s="20" t="s">
        <v>137</v>
      </c>
      <c r="F13" s="22"/>
      <c r="G13" s="22" t="s">
        <v>274</v>
      </c>
    </row>
    <row r="14" spans="3:7" ht="20.25">
      <c r="C14" s="20" t="s">
        <v>79</v>
      </c>
      <c r="D14" s="22" t="s">
        <v>120</v>
      </c>
      <c r="E14" s="20" t="s">
        <v>82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6" sqref="F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50" t="s">
        <v>267</v>
      </c>
      <c r="D5" s="21" t="s">
        <v>120</v>
      </c>
      <c r="E5" s="20" t="s">
        <v>82</v>
      </c>
      <c r="F5" s="21"/>
      <c r="G5" s="21"/>
    </row>
    <row r="6" spans="3:7" ht="20.25">
      <c r="C6" s="20" t="s">
        <v>137</v>
      </c>
      <c r="D6" s="22" t="s">
        <v>120</v>
      </c>
      <c r="E6" s="20" t="s">
        <v>79</v>
      </c>
      <c r="F6" s="22" t="s">
        <v>274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/>
      <c r="G7" s="22"/>
    </row>
    <row r="8" spans="3:7" ht="20.25">
      <c r="C8" s="20" t="s">
        <v>72</v>
      </c>
      <c r="D8" s="22" t="s">
        <v>120</v>
      </c>
      <c r="E8" s="20" t="s">
        <v>74</v>
      </c>
      <c r="F8" s="22"/>
      <c r="G8" s="22"/>
    </row>
    <row r="9" spans="3:7" ht="20.25">
      <c r="C9" s="20" t="s">
        <v>81</v>
      </c>
      <c r="D9" s="22" t="s">
        <v>120</v>
      </c>
      <c r="E9" s="20" t="s">
        <v>76</v>
      </c>
      <c r="F9" s="22"/>
      <c r="G9" s="22"/>
    </row>
    <row r="10" spans="3:7" ht="20.25">
      <c r="C10" s="20" t="s">
        <v>70</v>
      </c>
      <c r="D10" s="22" t="s">
        <v>120</v>
      </c>
      <c r="E10" s="20" t="s">
        <v>80</v>
      </c>
      <c r="F10" s="22"/>
      <c r="G10" s="22"/>
    </row>
    <row r="11" spans="3:7" ht="20.25">
      <c r="C11" s="20" t="s">
        <v>71</v>
      </c>
      <c r="D11" s="22" t="s">
        <v>120</v>
      </c>
      <c r="E11" s="20" t="s">
        <v>135</v>
      </c>
      <c r="F11" s="22"/>
      <c r="G11" s="22"/>
    </row>
    <row r="12" spans="3:7" ht="20.25">
      <c r="C12" s="20" t="s">
        <v>78</v>
      </c>
      <c r="D12" s="22" t="s">
        <v>120</v>
      </c>
      <c r="E12" s="20" t="s">
        <v>69</v>
      </c>
      <c r="F12" s="26"/>
      <c r="G12" s="26"/>
    </row>
    <row r="13" spans="3:7" ht="20.25">
      <c r="C13" s="20" t="s">
        <v>75</v>
      </c>
      <c r="D13" s="22" t="s">
        <v>120</v>
      </c>
      <c r="E13" s="20" t="s">
        <v>83</v>
      </c>
      <c r="F13" s="22"/>
      <c r="G13" s="22"/>
    </row>
    <row r="14" spans="3:7" ht="20.25">
      <c r="C14" s="20" t="s">
        <v>140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50" t="s">
        <v>267</v>
      </c>
      <c r="F5" s="21"/>
      <c r="G5" s="21"/>
    </row>
    <row r="6" spans="3:7" ht="20.25">
      <c r="C6" s="20" t="s">
        <v>83</v>
      </c>
      <c r="D6" s="22" t="s">
        <v>120</v>
      </c>
      <c r="E6" s="20" t="s">
        <v>140</v>
      </c>
      <c r="F6" s="22"/>
      <c r="G6" s="22"/>
    </row>
    <row r="7" spans="3:7" ht="20.25">
      <c r="C7" s="20" t="s">
        <v>69</v>
      </c>
      <c r="D7" s="22" t="s">
        <v>120</v>
      </c>
      <c r="E7" s="20" t="s">
        <v>75</v>
      </c>
      <c r="F7" s="22"/>
      <c r="G7" s="22"/>
    </row>
    <row r="8" spans="3:7" ht="20.25">
      <c r="C8" s="20" t="s">
        <v>135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/>
      <c r="G9" s="22"/>
    </row>
    <row r="10" spans="3:7" ht="20.25">
      <c r="C10" s="20" t="s">
        <v>76</v>
      </c>
      <c r="D10" s="22" t="s">
        <v>120</v>
      </c>
      <c r="E10" s="20" t="s">
        <v>70</v>
      </c>
      <c r="F10" s="22"/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/>
      <c r="G11" s="22"/>
    </row>
    <row r="12" spans="3:7" ht="20.25">
      <c r="C12" s="20" t="s">
        <v>131</v>
      </c>
      <c r="D12" s="22" t="s">
        <v>120</v>
      </c>
      <c r="E12" s="20" t="s">
        <v>72</v>
      </c>
      <c r="F12" s="26"/>
      <c r="G12" s="26"/>
    </row>
    <row r="13" spans="3:7" ht="20.25">
      <c r="C13" s="20" t="s">
        <v>79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82</v>
      </c>
      <c r="D14" s="22" t="s">
        <v>120</v>
      </c>
      <c r="E14" s="20" t="s">
        <v>137</v>
      </c>
      <c r="F14" s="22"/>
      <c r="G14" s="22" t="s">
        <v>274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5" sqref="G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50" t="s">
        <v>267</v>
      </c>
      <c r="D5" s="21" t="s">
        <v>120</v>
      </c>
      <c r="E5" s="20" t="s">
        <v>137</v>
      </c>
      <c r="F5" s="21"/>
      <c r="G5" s="22" t="s">
        <v>274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/>
    </row>
    <row r="7" spans="3:7" ht="20.25">
      <c r="C7" s="20" t="s">
        <v>72</v>
      </c>
      <c r="D7" s="22" t="s">
        <v>120</v>
      </c>
      <c r="E7" s="20" t="s">
        <v>79</v>
      </c>
      <c r="F7" s="22"/>
      <c r="G7" s="22"/>
    </row>
    <row r="8" spans="3:7" ht="20.25">
      <c r="C8" s="20" t="s">
        <v>81</v>
      </c>
      <c r="D8" s="22" t="s">
        <v>120</v>
      </c>
      <c r="E8" s="20" t="s">
        <v>131</v>
      </c>
      <c r="F8" s="22"/>
      <c r="G8" s="22"/>
    </row>
    <row r="9" spans="3:7" ht="20.25">
      <c r="C9" s="20" t="s">
        <v>70</v>
      </c>
      <c r="D9" s="22" t="s">
        <v>120</v>
      </c>
      <c r="E9" s="20" t="s">
        <v>74</v>
      </c>
      <c r="F9" s="22"/>
      <c r="G9" s="22"/>
    </row>
    <row r="10" spans="3:7" ht="20.25">
      <c r="C10" s="20" t="s">
        <v>71</v>
      </c>
      <c r="D10" s="22" t="s">
        <v>120</v>
      </c>
      <c r="E10" s="20" t="s">
        <v>76</v>
      </c>
      <c r="F10" s="22"/>
      <c r="G10" s="22"/>
    </row>
    <row r="11" spans="3:7" ht="20.25">
      <c r="C11" s="20" t="s">
        <v>78</v>
      </c>
      <c r="D11" s="22" t="s">
        <v>120</v>
      </c>
      <c r="E11" s="20" t="s">
        <v>80</v>
      </c>
      <c r="F11" s="22"/>
      <c r="G11" s="22"/>
    </row>
    <row r="12" spans="3:7" ht="20.25">
      <c r="C12" s="20" t="s">
        <v>75</v>
      </c>
      <c r="D12" s="22" t="s">
        <v>120</v>
      </c>
      <c r="E12" s="20" t="s">
        <v>135</v>
      </c>
      <c r="F12" s="101">
        <v>1</v>
      </c>
      <c r="G12" s="101">
        <v>0</v>
      </c>
    </row>
    <row r="13" spans="3:7" ht="20.25">
      <c r="C13" s="20" t="s">
        <v>140</v>
      </c>
      <c r="D13" s="22" t="s">
        <v>120</v>
      </c>
      <c r="E13" s="20" t="s">
        <v>69</v>
      </c>
      <c r="F13" s="22"/>
      <c r="G13" s="22"/>
    </row>
    <row r="14" spans="3:7" ht="20.25">
      <c r="C14" s="20" t="s">
        <v>73</v>
      </c>
      <c r="D14" s="22" t="s">
        <v>120</v>
      </c>
      <c r="E14" s="20" t="s">
        <v>83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4" sqref="F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50" t="s">
        <v>267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/>
      <c r="G6" s="22"/>
    </row>
    <row r="7" spans="3:7" ht="20.25">
      <c r="C7" s="20" t="s">
        <v>135</v>
      </c>
      <c r="D7" s="22" t="s">
        <v>120</v>
      </c>
      <c r="E7" s="20" t="s">
        <v>140</v>
      </c>
      <c r="F7" s="22"/>
      <c r="G7" s="22"/>
    </row>
    <row r="8" spans="3:7" ht="20.25">
      <c r="C8" s="20" t="s">
        <v>80</v>
      </c>
      <c r="D8" s="22" t="s">
        <v>120</v>
      </c>
      <c r="E8" s="20" t="s">
        <v>75</v>
      </c>
      <c r="F8" s="22"/>
      <c r="G8" s="22"/>
    </row>
    <row r="9" spans="3:7" ht="20.25">
      <c r="C9" s="20" t="s">
        <v>76</v>
      </c>
      <c r="D9" s="22" t="s">
        <v>120</v>
      </c>
      <c r="E9" s="20" t="s">
        <v>78</v>
      </c>
      <c r="F9" s="22"/>
      <c r="G9" s="22"/>
    </row>
    <row r="10" spans="3:7" ht="20.25">
      <c r="C10" s="20" t="s">
        <v>74</v>
      </c>
      <c r="D10" s="22" t="s">
        <v>120</v>
      </c>
      <c r="E10" s="20" t="s">
        <v>71</v>
      </c>
      <c r="F10" s="22"/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/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6"/>
      <c r="G12" s="26"/>
    </row>
    <row r="13" spans="3:7" ht="20.25">
      <c r="C13" s="20" t="s">
        <v>82</v>
      </c>
      <c r="D13" s="22" t="s">
        <v>120</v>
      </c>
      <c r="E13" s="20" t="s">
        <v>72</v>
      </c>
      <c r="F13" s="22"/>
      <c r="G13" s="22"/>
    </row>
    <row r="14" spans="3:7" ht="20.25">
      <c r="C14" s="20" t="s">
        <v>137</v>
      </c>
      <c r="D14" s="22" t="s">
        <v>120</v>
      </c>
      <c r="E14" s="20" t="s">
        <v>77</v>
      </c>
      <c r="F14" s="22" t="s">
        <v>274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13" sqref="E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50" t="s">
        <v>267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137</v>
      </c>
      <c r="F6" s="22"/>
      <c r="G6" s="22" t="s">
        <v>274</v>
      </c>
    </row>
    <row r="7" spans="3:7" ht="20.25">
      <c r="C7" s="20" t="s">
        <v>81</v>
      </c>
      <c r="D7" s="22" t="s">
        <v>120</v>
      </c>
      <c r="E7" s="20" t="s">
        <v>82</v>
      </c>
      <c r="F7" s="22"/>
      <c r="G7" s="22"/>
    </row>
    <row r="8" spans="3:7" ht="20.25">
      <c r="C8" s="20" t="s">
        <v>70</v>
      </c>
      <c r="D8" s="22" t="s">
        <v>120</v>
      </c>
      <c r="E8" s="20" t="s">
        <v>79</v>
      </c>
      <c r="F8" s="22"/>
      <c r="G8" s="22"/>
    </row>
    <row r="9" spans="3:7" ht="20.25">
      <c r="C9" s="20" t="s">
        <v>71</v>
      </c>
      <c r="D9" s="22" t="s">
        <v>120</v>
      </c>
      <c r="E9" s="20" t="s">
        <v>131</v>
      </c>
      <c r="F9" s="22"/>
      <c r="G9" s="22"/>
    </row>
    <row r="10" spans="3:7" ht="20.25">
      <c r="C10" s="20" t="s">
        <v>78</v>
      </c>
      <c r="D10" s="22" t="s">
        <v>120</v>
      </c>
      <c r="E10" s="20" t="s">
        <v>74</v>
      </c>
      <c r="F10" s="22"/>
      <c r="G10" s="22"/>
    </row>
    <row r="11" spans="3:7" ht="20.25">
      <c r="C11" s="20" t="s">
        <v>75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140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73</v>
      </c>
      <c r="D13" s="22" t="s">
        <v>120</v>
      </c>
      <c r="E13" s="20" t="s">
        <v>135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F13" sqref="F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50" t="s">
        <v>267</v>
      </c>
      <c r="F5" s="21"/>
      <c r="G5" s="21"/>
    </row>
    <row r="6" spans="3:7" ht="20.25">
      <c r="C6" s="20" t="s">
        <v>135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140</v>
      </c>
      <c r="F8" s="22"/>
      <c r="G8" s="22"/>
    </row>
    <row r="9" spans="3:7" ht="20.25">
      <c r="C9" s="20" t="s">
        <v>74</v>
      </c>
      <c r="D9" s="22" t="s">
        <v>120</v>
      </c>
      <c r="E9" s="20" t="s">
        <v>75</v>
      </c>
      <c r="F9" s="22"/>
      <c r="G9" s="22"/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6"/>
      <c r="G12" s="26"/>
    </row>
    <row r="13" spans="3:7" ht="20.25">
      <c r="C13" s="20" t="s">
        <v>137</v>
      </c>
      <c r="D13" s="22" t="s">
        <v>120</v>
      </c>
      <c r="E13" s="20" t="s">
        <v>81</v>
      </c>
      <c r="F13" s="22" t="s">
        <v>274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50" t="s">
        <v>267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137</v>
      </c>
      <c r="F6" s="22"/>
      <c r="G6" s="22" t="s">
        <v>274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140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135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zoomScale="75" zoomScaleNormal="75" workbookViewId="0" topLeftCell="A1">
      <selection activeCell="S4" sqref="S4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12"/>
      <c r="H2" s="112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13" t="s">
        <v>130</v>
      </c>
      <c r="H3" s="114"/>
      <c r="I3" s="114"/>
      <c r="J3" s="114"/>
      <c r="K3" s="114"/>
      <c r="L3" s="114"/>
    </row>
    <row r="4" spans="7:12" ht="15.75" customHeight="1">
      <c r="G4" s="44">
        <v>1</v>
      </c>
      <c r="H4" s="45" t="s">
        <v>77</v>
      </c>
      <c r="I4" s="46"/>
      <c r="J4" s="47">
        <f aca="true" t="shared" si="0" ref="J4:J21">VLOOKUP(H4,B$1:C$65536,2,FALSE)</f>
        <v>5</v>
      </c>
      <c r="K4" s="47">
        <f aca="true" t="shared" si="1" ref="K4:K21">VLOOKUP(H4,B$1:D$65536,3,FALSE)</f>
        <v>5</v>
      </c>
      <c r="L4" s="48">
        <f aca="true" t="shared" si="2" ref="L4:L21">VLOOKUP(H4,B$1:E$65536,4,FALSE)</f>
        <v>7</v>
      </c>
    </row>
    <row r="5" spans="7:12" ht="15.75" customHeight="1">
      <c r="G5" s="44">
        <v>2</v>
      </c>
      <c r="H5" s="45" t="s">
        <v>79</v>
      </c>
      <c r="I5" s="46"/>
      <c r="J5" s="47">
        <f t="shared" si="0"/>
        <v>4.5</v>
      </c>
      <c r="K5" s="47">
        <f t="shared" si="1"/>
        <v>5</v>
      </c>
      <c r="L5" s="48">
        <f t="shared" si="2"/>
        <v>2.25</v>
      </c>
    </row>
    <row r="6" spans="7:12" ht="15.75" customHeight="1">
      <c r="G6" s="44">
        <v>3</v>
      </c>
      <c r="H6" s="45" t="s">
        <v>70</v>
      </c>
      <c r="I6" s="46"/>
      <c r="J6" s="47">
        <f t="shared" si="0"/>
        <v>3</v>
      </c>
      <c r="K6" s="47">
        <f t="shared" si="1"/>
        <v>3</v>
      </c>
      <c r="L6" s="48">
        <f t="shared" si="2"/>
        <v>4.5</v>
      </c>
    </row>
    <row r="7" spans="7:12" ht="15.75" customHeight="1">
      <c r="G7" s="44">
        <v>4</v>
      </c>
      <c r="H7" s="45" t="s">
        <v>82</v>
      </c>
      <c r="I7" s="46"/>
      <c r="J7" s="47">
        <f t="shared" si="0"/>
        <v>3</v>
      </c>
      <c r="K7" s="47">
        <f t="shared" si="1"/>
        <v>4</v>
      </c>
      <c r="L7" s="48">
        <f t="shared" si="2"/>
        <v>2.5</v>
      </c>
    </row>
    <row r="8" spans="7:12" ht="15.75" customHeight="1">
      <c r="G8" s="44">
        <v>5</v>
      </c>
      <c r="H8" s="45" t="s">
        <v>74</v>
      </c>
      <c r="I8" s="46"/>
      <c r="J8" s="47">
        <f t="shared" si="0"/>
        <v>4</v>
      </c>
      <c r="K8" s="47">
        <f t="shared" si="1"/>
        <v>4</v>
      </c>
      <c r="L8" s="48">
        <f t="shared" si="2"/>
        <v>4.5</v>
      </c>
    </row>
    <row r="9" spans="7:12" ht="15.75" customHeight="1">
      <c r="G9" s="44">
        <v>6</v>
      </c>
      <c r="H9" s="45" t="s">
        <v>131</v>
      </c>
      <c r="I9" s="46"/>
      <c r="J9" s="47">
        <f t="shared" si="0"/>
        <v>3</v>
      </c>
      <c r="K9" s="47">
        <f t="shared" si="1"/>
        <v>5</v>
      </c>
      <c r="L9" s="48">
        <f t="shared" si="2"/>
        <v>1.5</v>
      </c>
    </row>
    <row r="10" spans="7:12" ht="15.75" customHeight="1">
      <c r="G10" s="44">
        <v>7</v>
      </c>
      <c r="H10" s="45" t="s">
        <v>73</v>
      </c>
      <c r="I10" s="46"/>
      <c r="J10" s="47">
        <f t="shared" si="0"/>
        <v>3.5</v>
      </c>
      <c r="K10" s="47">
        <f t="shared" si="1"/>
        <v>5</v>
      </c>
      <c r="L10" s="48">
        <f t="shared" si="2"/>
        <v>3.5</v>
      </c>
    </row>
    <row r="11" spans="7:12" ht="15.75" customHeight="1">
      <c r="G11" s="49">
        <v>8</v>
      </c>
      <c r="H11" s="45" t="s">
        <v>75</v>
      </c>
      <c r="I11" s="46"/>
      <c r="J11" s="47">
        <f t="shared" si="0"/>
        <v>2</v>
      </c>
      <c r="K11" s="47">
        <f t="shared" si="1"/>
        <v>4</v>
      </c>
      <c r="L11" s="48">
        <f t="shared" si="2"/>
        <v>0.5</v>
      </c>
    </row>
    <row r="12" spans="7:12" ht="15.75" customHeight="1">
      <c r="G12" s="85">
        <v>9</v>
      </c>
      <c r="H12" s="86" t="s">
        <v>69</v>
      </c>
      <c r="I12" s="87"/>
      <c r="J12" s="88">
        <f t="shared" si="0"/>
        <v>1.5</v>
      </c>
      <c r="K12" s="88">
        <f t="shared" si="1"/>
        <v>4</v>
      </c>
      <c r="L12" s="89">
        <f t="shared" si="2"/>
        <v>5.25</v>
      </c>
    </row>
    <row r="13" spans="7:12" ht="15.75" customHeight="1">
      <c r="G13" s="85">
        <v>10</v>
      </c>
      <c r="H13" s="86" t="s">
        <v>80</v>
      </c>
      <c r="I13" s="87"/>
      <c r="J13" s="88">
        <f t="shared" si="0"/>
        <v>1.5</v>
      </c>
      <c r="K13" s="88">
        <f t="shared" si="1"/>
        <v>4</v>
      </c>
      <c r="L13" s="89">
        <f t="shared" si="2"/>
        <v>1.5</v>
      </c>
    </row>
    <row r="14" spans="7:12" ht="15.75" customHeight="1">
      <c r="G14" s="85">
        <v>11</v>
      </c>
      <c r="H14" s="86" t="s">
        <v>78</v>
      </c>
      <c r="I14" s="87"/>
      <c r="J14" s="88">
        <f t="shared" si="0"/>
        <v>2.5</v>
      </c>
      <c r="K14" s="88">
        <f t="shared" si="1"/>
        <v>4</v>
      </c>
      <c r="L14" s="89">
        <f t="shared" si="2"/>
        <v>2.25</v>
      </c>
    </row>
    <row r="15" spans="7:12" ht="15.75" customHeight="1">
      <c r="G15" s="85">
        <v>12</v>
      </c>
      <c r="H15" s="86" t="s">
        <v>71</v>
      </c>
      <c r="I15" s="87"/>
      <c r="J15" s="88">
        <f t="shared" si="0"/>
        <v>2</v>
      </c>
      <c r="K15" s="88">
        <f t="shared" si="1"/>
        <v>3</v>
      </c>
      <c r="L15" s="89">
        <f t="shared" si="2"/>
        <v>2.5</v>
      </c>
    </row>
    <row r="16" spans="7:12" ht="15.75" customHeight="1">
      <c r="G16" s="85">
        <v>13</v>
      </c>
      <c r="H16" s="86" t="s">
        <v>72</v>
      </c>
      <c r="I16" s="87"/>
      <c r="J16" s="88">
        <f t="shared" si="0"/>
        <v>2</v>
      </c>
      <c r="K16" s="88">
        <f t="shared" si="1"/>
        <v>4</v>
      </c>
      <c r="L16" s="89">
        <f t="shared" si="2"/>
        <v>0</v>
      </c>
    </row>
    <row r="17" spans="7:12" ht="15.75" customHeight="1">
      <c r="G17" s="85">
        <v>14</v>
      </c>
      <c r="H17" s="86" t="s">
        <v>81</v>
      </c>
      <c r="I17" s="87"/>
      <c r="J17" s="88">
        <f t="shared" si="0"/>
        <v>0.5</v>
      </c>
      <c r="K17" s="88">
        <f t="shared" si="1"/>
        <v>3</v>
      </c>
      <c r="L17" s="89">
        <f t="shared" si="2"/>
        <v>1.25</v>
      </c>
    </row>
    <row r="18" spans="7:12" ht="15.75" customHeight="1">
      <c r="G18" s="85">
        <v>15</v>
      </c>
      <c r="H18" s="86" t="s">
        <v>76</v>
      </c>
      <c r="I18" s="87"/>
      <c r="J18" s="88">
        <f t="shared" si="0"/>
        <v>0</v>
      </c>
      <c r="K18" s="88">
        <f t="shared" si="1"/>
        <v>3</v>
      </c>
      <c r="L18" s="89">
        <f t="shared" si="2"/>
        <v>0</v>
      </c>
    </row>
    <row r="19" spans="7:12" ht="15.75" customHeight="1">
      <c r="G19" s="90">
        <v>16</v>
      </c>
      <c r="H19" s="91" t="s">
        <v>83</v>
      </c>
      <c r="I19" s="92"/>
      <c r="J19" s="93">
        <f t="shared" si="0"/>
        <v>0</v>
      </c>
      <c r="K19" s="93">
        <f t="shared" si="1"/>
        <v>4</v>
      </c>
      <c r="L19" s="94">
        <f t="shared" si="2"/>
        <v>0</v>
      </c>
    </row>
    <row r="20" spans="7:12" ht="15.75" customHeight="1">
      <c r="G20" s="95">
        <v>17</v>
      </c>
      <c r="H20" s="91" t="s">
        <v>135</v>
      </c>
      <c r="I20" s="92"/>
      <c r="J20" s="93">
        <f t="shared" si="0"/>
        <v>0</v>
      </c>
      <c r="K20" s="93">
        <f t="shared" si="1"/>
        <v>7</v>
      </c>
      <c r="L20" s="94">
        <f t="shared" si="2"/>
        <v>0</v>
      </c>
    </row>
    <row r="21" spans="7:12" ht="15.75" customHeight="1" thickBot="1">
      <c r="G21" s="96">
        <v>18</v>
      </c>
      <c r="H21" s="107" t="s">
        <v>140</v>
      </c>
      <c r="I21" s="97"/>
      <c r="J21" s="98">
        <f t="shared" si="0"/>
        <v>0</v>
      </c>
      <c r="K21" s="98">
        <f t="shared" si="1"/>
        <v>5</v>
      </c>
      <c r="L21" s="99">
        <f t="shared" si="2"/>
        <v>0</v>
      </c>
    </row>
    <row r="22" spans="1:12" s="106" customFormat="1" ht="15.75">
      <c r="A22" s="102"/>
      <c r="B22" s="102"/>
      <c r="C22" s="102"/>
      <c r="D22" s="102"/>
      <c r="E22" s="102"/>
      <c r="F22" s="102"/>
      <c r="G22" s="103"/>
      <c r="H22" s="104"/>
      <c r="I22" s="105"/>
      <c r="J22" s="103"/>
      <c r="K22" s="103"/>
      <c r="L22" s="103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8">
        <v>19</v>
      </c>
    </row>
    <row r="31" spans="1:24" s="43" customFormat="1" ht="16.5">
      <c r="A31" s="52">
        <v>1</v>
      </c>
      <c r="B31" s="39" t="s">
        <v>70</v>
      </c>
      <c r="C31" s="53">
        <f>SUM(F31:X31)</f>
        <v>3</v>
      </c>
      <c r="D31" s="54">
        <f>COUNT(F31:X31)</f>
        <v>3</v>
      </c>
      <c r="E31" s="54">
        <f>F31*$C$31+G31*$C$32+H31*$C$33+I31*$C$34+J31*$C$35+K31*$C$36+L31*$C$37+M31*$C$38+N31*$C$39+O31*$C$40+P31*$C$41+Q31*$C$42+R31*$C$43+S31*$C$44+T31*$C$45+U31*$C$46+V31*$C$47+W31*$C$48+X31*$C$49</f>
        <v>4.5</v>
      </c>
      <c r="F31" s="56"/>
      <c r="G31" s="55">
        <v>1</v>
      </c>
      <c r="H31" s="55">
        <v>1</v>
      </c>
      <c r="I31" s="55"/>
      <c r="J31" s="55">
        <v>1</v>
      </c>
      <c r="K31" s="55"/>
      <c r="L31" s="55"/>
      <c r="M31" s="55"/>
      <c r="N31" s="55"/>
      <c r="O31" s="55"/>
      <c r="P31" s="55"/>
      <c r="Q31" s="55"/>
      <c r="R31" s="55"/>
      <c r="S31" s="57"/>
      <c r="T31" s="58"/>
      <c r="U31" s="57"/>
      <c r="V31" s="58"/>
      <c r="W31" s="57"/>
      <c r="X31" s="79"/>
    </row>
    <row r="32" spans="1:24" s="43" customFormat="1" ht="16.5">
      <c r="A32" s="52">
        <v>2</v>
      </c>
      <c r="B32" s="39" t="s">
        <v>71</v>
      </c>
      <c r="C32" s="53">
        <f aca="true" t="shared" si="3" ref="C32:C49">SUM(F32:X32)</f>
        <v>2</v>
      </c>
      <c r="D32" s="54">
        <f aca="true" t="shared" si="4" ref="D32:D49">COUNT(F32:X32)</f>
        <v>3</v>
      </c>
      <c r="E32" s="54">
        <f aca="true" t="shared" si="5" ref="E32:E49">F32*$C$31+G32*$C$32+H32*$C$33+I32*$C$34+J32*$C$35+K32*$C$36+L32*$C$37+M32*$C$38+N32*$C$39+O32*$C$40+P32*$C$41+Q32*$C$42+R32*$C$43+S32*$C$44+T32*$C$45+U32*$C$46+V32*$C$47+W32*$C$48+X32*$C$49</f>
        <v>2.5</v>
      </c>
      <c r="F32" s="55">
        <v>0</v>
      </c>
      <c r="G32" s="56"/>
      <c r="H32" s="55"/>
      <c r="I32" s="55">
        <v>1</v>
      </c>
      <c r="J32" s="55"/>
      <c r="K32" s="55"/>
      <c r="L32" s="55"/>
      <c r="M32" s="55"/>
      <c r="N32" s="55"/>
      <c r="O32" s="55"/>
      <c r="P32" s="55"/>
      <c r="Q32" s="55"/>
      <c r="R32" s="55"/>
      <c r="S32" s="57"/>
      <c r="T32" s="58"/>
      <c r="U32" s="55"/>
      <c r="V32" s="55"/>
      <c r="W32" s="57"/>
      <c r="X32" s="79">
        <v>1</v>
      </c>
    </row>
    <row r="33" spans="1:24" s="43" customFormat="1" ht="16.5">
      <c r="A33" s="52">
        <v>3</v>
      </c>
      <c r="B33" s="39" t="s">
        <v>78</v>
      </c>
      <c r="C33" s="53">
        <f t="shared" si="3"/>
        <v>2.5</v>
      </c>
      <c r="D33" s="54">
        <f t="shared" si="4"/>
        <v>4</v>
      </c>
      <c r="E33" s="54">
        <f t="shared" si="5"/>
        <v>2.25</v>
      </c>
      <c r="F33" s="55">
        <v>0</v>
      </c>
      <c r="G33" s="55"/>
      <c r="H33" s="56"/>
      <c r="I33" s="55"/>
      <c r="J33" s="55"/>
      <c r="K33" s="55"/>
      <c r="L33" s="55"/>
      <c r="M33" s="55"/>
      <c r="N33" s="55">
        <v>1</v>
      </c>
      <c r="O33" s="55"/>
      <c r="P33" s="55"/>
      <c r="Q33" s="55"/>
      <c r="R33" s="55"/>
      <c r="S33" s="57"/>
      <c r="T33" s="58"/>
      <c r="U33" s="55"/>
      <c r="V33" s="55"/>
      <c r="W33" s="57">
        <v>1</v>
      </c>
      <c r="X33" s="79">
        <v>0.5</v>
      </c>
    </row>
    <row r="34" spans="1:24" s="43" customFormat="1" ht="16.5">
      <c r="A34" s="52">
        <v>4</v>
      </c>
      <c r="B34" s="39" t="s">
        <v>75</v>
      </c>
      <c r="C34" s="53">
        <f t="shared" si="3"/>
        <v>2</v>
      </c>
      <c r="D34" s="54">
        <f t="shared" si="4"/>
        <v>4</v>
      </c>
      <c r="E34" s="54">
        <f t="shared" si="5"/>
        <v>0.5</v>
      </c>
      <c r="F34" s="55"/>
      <c r="G34" s="55">
        <v>0</v>
      </c>
      <c r="H34" s="55"/>
      <c r="I34" s="56"/>
      <c r="J34" s="55"/>
      <c r="K34" s="55"/>
      <c r="L34" s="55"/>
      <c r="M34" s="55"/>
      <c r="N34" s="55">
        <v>1</v>
      </c>
      <c r="O34" s="55"/>
      <c r="P34" s="55"/>
      <c r="Q34" s="55"/>
      <c r="R34" s="55"/>
      <c r="S34" s="57"/>
      <c r="T34" s="58"/>
      <c r="U34" s="57"/>
      <c r="V34" s="58">
        <v>0</v>
      </c>
      <c r="W34" s="57"/>
      <c r="X34" s="79">
        <v>1</v>
      </c>
    </row>
    <row r="35" spans="1:24" s="43" customFormat="1" ht="16.5">
      <c r="A35" s="52">
        <v>5</v>
      </c>
      <c r="B35" s="39" t="s">
        <v>140</v>
      </c>
      <c r="C35" s="53">
        <f t="shared" si="3"/>
        <v>0</v>
      </c>
      <c r="D35" s="54">
        <f t="shared" si="4"/>
        <v>5</v>
      </c>
      <c r="E35" s="54">
        <f t="shared" si="5"/>
        <v>0</v>
      </c>
      <c r="F35" s="55">
        <v>0</v>
      </c>
      <c r="G35" s="55"/>
      <c r="H35" s="55"/>
      <c r="I35" s="55"/>
      <c r="J35" s="56"/>
      <c r="K35" s="55">
        <v>0</v>
      </c>
      <c r="L35" s="55"/>
      <c r="M35" s="55"/>
      <c r="N35" s="55"/>
      <c r="O35" s="55"/>
      <c r="P35" s="55"/>
      <c r="Q35" s="55">
        <v>0</v>
      </c>
      <c r="R35" s="55"/>
      <c r="S35" s="57"/>
      <c r="T35" s="58"/>
      <c r="U35" s="57"/>
      <c r="V35" s="58">
        <v>0</v>
      </c>
      <c r="W35" s="57">
        <v>0</v>
      </c>
      <c r="X35" s="79"/>
    </row>
    <row r="36" spans="1:24" s="43" customFormat="1" ht="16.5">
      <c r="A36" s="52">
        <v>6</v>
      </c>
      <c r="B36" s="39" t="s">
        <v>73</v>
      </c>
      <c r="C36" s="53">
        <f t="shared" si="3"/>
        <v>3.5</v>
      </c>
      <c r="D36" s="54">
        <f t="shared" si="4"/>
        <v>5</v>
      </c>
      <c r="E36" s="54">
        <f t="shared" si="5"/>
        <v>3.5</v>
      </c>
      <c r="F36" s="55"/>
      <c r="G36" s="55"/>
      <c r="H36" s="55"/>
      <c r="I36" s="55"/>
      <c r="J36" s="55">
        <v>1</v>
      </c>
      <c r="K36" s="56"/>
      <c r="L36" s="55"/>
      <c r="M36" s="55"/>
      <c r="N36" s="55">
        <v>1</v>
      </c>
      <c r="O36" s="55"/>
      <c r="P36" s="55"/>
      <c r="Q36" s="55"/>
      <c r="R36" s="55"/>
      <c r="S36" s="59"/>
      <c r="T36" s="58">
        <v>0.5</v>
      </c>
      <c r="U36" s="57"/>
      <c r="V36" s="58">
        <v>0</v>
      </c>
      <c r="W36" s="57">
        <v>1</v>
      </c>
      <c r="X36" s="79"/>
    </row>
    <row r="37" spans="1:24" s="43" customFormat="1" ht="16.5">
      <c r="A37" s="52">
        <v>7</v>
      </c>
      <c r="B37" s="39" t="s">
        <v>83</v>
      </c>
      <c r="C37" s="53">
        <f t="shared" si="3"/>
        <v>0</v>
      </c>
      <c r="D37" s="54">
        <f t="shared" si="4"/>
        <v>4</v>
      </c>
      <c r="E37" s="54">
        <f t="shared" si="5"/>
        <v>0</v>
      </c>
      <c r="F37" s="55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7">
        <v>0</v>
      </c>
      <c r="T37" s="58">
        <v>0</v>
      </c>
      <c r="U37" s="57"/>
      <c r="V37" s="58">
        <v>0</v>
      </c>
      <c r="W37" s="57">
        <v>0</v>
      </c>
      <c r="X37" s="79"/>
    </row>
    <row r="38" spans="1:24" s="43" customFormat="1" ht="16.5">
      <c r="A38" s="52">
        <v>8</v>
      </c>
      <c r="B38" s="39" t="s">
        <v>69</v>
      </c>
      <c r="C38" s="53">
        <f t="shared" si="3"/>
        <v>1.5</v>
      </c>
      <c r="D38" s="54">
        <f t="shared" si="4"/>
        <v>4</v>
      </c>
      <c r="E38" s="54">
        <f t="shared" si="5"/>
        <v>5.25</v>
      </c>
      <c r="F38" s="55"/>
      <c r="G38" s="55"/>
      <c r="H38" s="55"/>
      <c r="I38" s="55"/>
      <c r="J38" s="55"/>
      <c r="K38" s="55"/>
      <c r="L38" s="55"/>
      <c r="M38" s="56"/>
      <c r="N38" s="55"/>
      <c r="O38" s="55"/>
      <c r="P38" s="59"/>
      <c r="Q38" s="59"/>
      <c r="R38" s="55">
        <v>0.5</v>
      </c>
      <c r="S38" s="57">
        <v>0.5</v>
      </c>
      <c r="T38" s="58">
        <v>0.5</v>
      </c>
      <c r="U38" s="57"/>
      <c r="V38" s="58">
        <v>0</v>
      </c>
      <c r="W38" s="57"/>
      <c r="X38" s="79"/>
    </row>
    <row r="39" spans="1:24" s="43" customFormat="1" ht="16.5">
      <c r="A39" s="52">
        <v>9</v>
      </c>
      <c r="B39" s="39" t="s">
        <v>135</v>
      </c>
      <c r="C39" s="53">
        <f t="shared" si="3"/>
        <v>0</v>
      </c>
      <c r="D39" s="54">
        <f t="shared" si="4"/>
        <v>7</v>
      </c>
      <c r="E39" s="54">
        <f t="shared" si="5"/>
        <v>0</v>
      </c>
      <c r="F39" s="55"/>
      <c r="G39" s="55"/>
      <c r="H39" s="55">
        <v>0</v>
      </c>
      <c r="I39" s="55">
        <v>0</v>
      </c>
      <c r="J39" s="55"/>
      <c r="K39" s="55">
        <v>0</v>
      </c>
      <c r="L39" s="55"/>
      <c r="M39" s="55"/>
      <c r="N39" s="56"/>
      <c r="O39" s="55"/>
      <c r="P39" s="59"/>
      <c r="Q39" s="55">
        <v>0</v>
      </c>
      <c r="R39" s="55">
        <v>0</v>
      </c>
      <c r="S39" s="57">
        <v>0</v>
      </c>
      <c r="T39" s="58">
        <v>0</v>
      </c>
      <c r="U39" s="57"/>
      <c r="V39" s="58"/>
      <c r="W39" s="57"/>
      <c r="X39" s="79"/>
    </row>
    <row r="40" spans="1:24" s="43" customFormat="1" ht="16.5">
      <c r="A40" s="52">
        <v>10</v>
      </c>
      <c r="B40" s="39" t="s">
        <v>80</v>
      </c>
      <c r="C40" s="53">
        <f t="shared" si="3"/>
        <v>1.5</v>
      </c>
      <c r="D40" s="54">
        <f t="shared" si="4"/>
        <v>4</v>
      </c>
      <c r="E40" s="54">
        <f t="shared" si="5"/>
        <v>1.5</v>
      </c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55">
        <v>1</v>
      </c>
      <c r="Q40" s="55">
        <v>0</v>
      </c>
      <c r="R40" s="55">
        <v>0.5</v>
      </c>
      <c r="S40" s="57">
        <v>0</v>
      </c>
      <c r="T40" s="58"/>
      <c r="U40" s="57"/>
      <c r="V40" s="58"/>
      <c r="W40" s="57"/>
      <c r="X40" s="79"/>
    </row>
    <row r="41" spans="1:24" s="43" customFormat="1" ht="16.5">
      <c r="A41" s="52">
        <v>11</v>
      </c>
      <c r="B41" s="39" t="s">
        <v>76</v>
      </c>
      <c r="C41" s="53">
        <f t="shared" si="3"/>
        <v>0</v>
      </c>
      <c r="D41" s="54">
        <f t="shared" si="4"/>
        <v>3</v>
      </c>
      <c r="E41" s="54">
        <f t="shared" si="5"/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>
        <v>0</v>
      </c>
      <c r="P41" s="56"/>
      <c r="Q41" s="55"/>
      <c r="R41" s="55">
        <v>0</v>
      </c>
      <c r="S41" s="57">
        <v>0</v>
      </c>
      <c r="T41" s="58"/>
      <c r="U41" s="57"/>
      <c r="V41" s="58"/>
      <c r="W41" s="57"/>
      <c r="X41" s="79"/>
    </row>
    <row r="42" spans="1:24" s="43" customFormat="1" ht="16.5">
      <c r="A42" s="52">
        <v>12</v>
      </c>
      <c r="B42" s="39" t="s">
        <v>74</v>
      </c>
      <c r="C42" s="53">
        <f t="shared" si="3"/>
        <v>4</v>
      </c>
      <c r="D42" s="54">
        <f t="shared" si="4"/>
        <v>4</v>
      </c>
      <c r="E42" s="54">
        <f t="shared" si="5"/>
        <v>4.5</v>
      </c>
      <c r="F42" s="55"/>
      <c r="G42" s="55"/>
      <c r="H42" s="55"/>
      <c r="I42" s="55"/>
      <c r="J42" s="55">
        <v>1</v>
      </c>
      <c r="K42" s="55"/>
      <c r="L42" s="55"/>
      <c r="M42" s="59"/>
      <c r="N42" s="55">
        <v>1</v>
      </c>
      <c r="O42" s="55">
        <v>1</v>
      </c>
      <c r="P42" s="55"/>
      <c r="Q42" s="56"/>
      <c r="R42" s="55">
        <v>1</v>
      </c>
      <c r="S42" s="57"/>
      <c r="T42" s="58"/>
      <c r="U42" s="57"/>
      <c r="V42" s="58"/>
      <c r="W42" s="57"/>
      <c r="X42" s="79"/>
    </row>
    <row r="43" spans="1:24" s="43" customFormat="1" ht="16.5">
      <c r="A43" s="52">
        <v>13</v>
      </c>
      <c r="B43" s="39" t="s">
        <v>131</v>
      </c>
      <c r="C43" s="53">
        <f t="shared" si="3"/>
        <v>3</v>
      </c>
      <c r="D43" s="54">
        <f t="shared" si="4"/>
        <v>5</v>
      </c>
      <c r="E43" s="54">
        <f t="shared" si="5"/>
        <v>1.5</v>
      </c>
      <c r="F43" s="55"/>
      <c r="G43" s="55"/>
      <c r="H43" s="55"/>
      <c r="I43" s="55"/>
      <c r="J43" s="55"/>
      <c r="K43" s="55"/>
      <c r="L43" s="55"/>
      <c r="M43" s="55">
        <v>0.5</v>
      </c>
      <c r="N43" s="55">
        <v>1</v>
      </c>
      <c r="O43" s="55">
        <v>0.5</v>
      </c>
      <c r="P43" s="55">
        <v>1</v>
      </c>
      <c r="Q43" s="55">
        <v>0</v>
      </c>
      <c r="R43" s="56"/>
      <c r="S43" s="57"/>
      <c r="T43" s="58"/>
      <c r="U43" s="57"/>
      <c r="V43" s="58"/>
      <c r="W43" s="57"/>
      <c r="X43" s="79"/>
    </row>
    <row r="44" spans="1:24" s="43" customFormat="1" ht="16.5">
      <c r="A44" s="60">
        <v>14</v>
      </c>
      <c r="B44" s="40" t="s">
        <v>79</v>
      </c>
      <c r="C44" s="53">
        <f t="shared" si="3"/>
        <v>4.5</v>
      </c>
      <c r="D44" s="54">
        <f t="shared" si="4"/>
        <v>5</v>
      </c>
      <c r="E44" s="54">
        <f t="shared" si="5"/>
        <v>2.25</v>
      </c>
      <c r="F44" s="61"/>
      <c r="G44" s="61"/>
      <c r="H44" s="61"/>
      <c r="I44" s="61"/>
      <c r="J44" s="61"/>
      <c r="K44" s="59"/>
      <c r="L44" s="61">
        <v>1</v>
      </c>
      <c r="M44" s="61">
        <v>0.5</v>
      </c>
      <c r="N44" s="61">
        <v>1</v>
      </c>
      <c r="O44" s="61">
        <v>1</v>
      </c>
      <c r="P44" s="61">
        <v>1</v>
      </c>
      <c r="Q44" s="61"/>
      <c r="R44" s="61"/>
      <c r="S44" s="62"/>
      <c r="T44" s="58"/>
      <c r="U44" s="57"/>
      <c r="V44" s="58"/>
      <c r="W44" s="57"/>
      <c r="X44" s="79"/>
    </row>
    <row r="45" spans="1:24" s="43" customFormat="1" ht="16.5">
      <c r="A45" s="63">
        <v>15</v>
      </c>
      <c r="B45" s="41" t="s">
        <v>82</v>
      </c>
      <c r="C45" s="53">
        <f t="shared" si="3"/>
        <v>3</v>
      </c>
      <c r="D45" s="54">
        <f t="shared" si="4"/>
        <v>4</v>
      </c>
      <c r="E45" s="54">
        <f t="shared" si="5"/>
        <v>2.5</v>
      </c>
      <c r="F45" s="64"/>
      <c r="G45" s="64"/>
      <c r="H45" s="64"/>
      <c r="I45" s="64"/>
      <c r="J45" s="64"/>
      <c r="K45" s="64">
        <v>0.5</v>
      </c>
      <c r="L45" s="64">
        <v>1</v>
      </c>
      <c r="M45" s="64">
        <v>0.5</v>
      </c>
      <c r="N45" s="64">
        <v>1</v>
      </c>
      <c r="O45" s="64"/>
      <c r="P45" s="64"/>
      <c r="Q45" s="64"/>
      <c r="R45" s="64"/>
      <c r="S45" s="64"/>
      <c r="T45" s="56"/>
      <c r="U45" s="57"/>
      <c r="V45" s="58"/>
      <c r="W45" s="76"/>
      <c r="X45" s="65"/>
    </row>
    <row r="46" spans="1:24" s="43" customFormat="1" ht="16.5">
      <c r="A46" s="60">
        <v>16</v>
      </c>
      <c r="B46" s="42" t="s">
        <v>137</v>
      </c>
      <c r="C46" s="53">
        <f t="shared" si="3"/>
        <v>0</v>
      </c>
      <c r="D46" s="54">
        <f t="shared" si="4"/>
        <v>0</v>
      </c>
      <c r="E46" s="54">
        <f t="shared" si="5"/>
        <v>0</v>
      </c>
      <c r="F46" s="61"/>
      <c r="G46" s="61"/>
      <c r="H46" s="64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9"/>
      <c r="V46" s="70"/>
      <c r="W46" s="77"/>
      <c r="X46" s="71"/>
    </row>
    <row r="47" spans="1:24" s="43" customFormat="1" ht="16.5">
      <c r="A47" s="63">
        <v>17</v>
      </c>
      <c r="B47" s="41" t="s">
        <v>77</v>
      </c>
      <c r="C47" s="53">
        <f t="shared" si="3"/>
        <v>5</v>
      </c>
      <c r="D47" s="54">
        <f t="shared" si="4"/>
        <v>5</v>
      </c>
      <c r="E47" s="54">
        <f t="shared" si="5"/>
        <v>7</v>
      </c>
      <c r="F47" s="64"/>
      <c r="G47" s="64"/>
      <c r="H47" s="64"/>
      <c r="I47" s="64">
        <v>1</v>
      </c>
      <c r="J47" s="64">
        <v>1</v>
      </c>
      <c r="K47" s="64">
        <v>1</v>
      </c>
      <c r="L47" s="64">
        <v>1</v>
      </c>
      <c r="M47" s="64">
        <v>1</v>
      </c>
      <c r="N47" s="64"/>
      <c r="O47" s="64"/>
      <c r="P47" s="64"/>
      <c r="Q47" s="64"/>
      <c r="R47" s="66"/>
      <c r="S47" s="67"/>
      <c r="T47" s="66"/>
      <c r="U47" s="67"/>
      <c r="V47" s="68"/>
      <c r="W47" s="76"/>
      <c r="X47" s="65"/>
    </row>
    <row r="48" spans="1:24" s="43" customFormat="1" ht="16.5">
      <c r="A48" s="63">
        <v>18</v>
      </c>
      <c r="B48" s="41" t="s">
        <v>72</v>
      </c>
      <c r="C48" s="53">
        <f t="shared" si="3"/>
        <v>2</v>
      </c>
      <c r="D48" s="54">
        <f t="shared" si="4"/>
        <v>4</v>
      </c>
      <c r="E48" s="54">
        <f t="shared" si="5"/>
        <v>0</v>
      </c>
      <c r="F48" s="64"/>
      <c r="G48" s="64"/>
      <c r="H48" s="64">
        <v>0</v>
      </c>
      <c r="I48" s="64"/>
      <c r="J48" s="64">
        <v>1</v>
      </c>
      <c r="K48" s="64">
        <v>0</v>
      </c>
      <c r="L48" s="64">
        <v>1</v>
      </c>
      <c r="M48" s="64"/>
      <c r="N48" s="64"/>
      <c r="O48" s="64"/>
      <c r="P48" s="64"/>
      <c r="Q48" s="64"/>
      <c r="R48" s="66"/>
      <c r="S48" s="67"/>
      <c r="T48" s="66"/>
      <c r="U48" s="67"/>
      <c r="V48" s="66"/>
      <c r="W48" s="68"/>
      <c r="X48" s="65"/>
    </row>
    <row r="49" spans="1:24" ht="17.25" thickBot="1">
      <c r="A49" s="80">
        <v>19</v>
      </c>
      <c r="B49" s="81" t="s">
        <v>81</v>
      </c>
      <c r="C49" s="53">
        <f t="shared" si="3"/>
        <v>0.5</v>
      </c>
      <c r="D49" s="82">
        <f t="shared" si="4"/>
        <v>3</v>
      </c>
      <c r="E49" s="82">
        <f t="shared" si="5"/>
        <v>1.25</v>
      </c>
      <c r="F49" s="72"/>
      <c r="G49" s="72">
        <v>0</v>
      </c>
      <c r="H49" s="72">
        <v>0.5</v>
      </c>
      <c r="I49" s="72">
        <v>0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3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135</v>
      </c>
      <c r="D5" s="21" t="s">
        <v>120</v>
      </c>
      <c r="E5" s="50" t="s">
        <v>267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140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137</v>
      </c>
      <c r="D12" s="22" t="s">
        <v>120</v>
      </c>
      <c r="E12" s="20" t="s">
        <v>71</v>
      </c>
      <c r="F12" s="22" t="s">
        <v>274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50" t="s">
        <v>267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/>
      <c r="G7" s="22"/>
    </row>
    <row r="8" spans="3:7" ht="20.25">
      <c r="C8" s="20" t="s">
        <v>78</v>
      </c>
      <c r="D8" s="22" t="s">
        <v>120</v>
      </c>
      <c r="E8" s="20" t="s">
        <v>137</v>
      </c>
      <c r="F8" s="22"/>
      <c r="G8" s="22" t="s">
        <v>274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140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135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9" sqref="F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50" t="s">
        <v>267</v>
      </c>
      <c r="F5" s="21"/>
      <c r="G5" s="21"/>
    </row>
    <row r="6" spans="3:7" ht="20.25">
      <c r="C6" s="20" t="s">
        <v>76</v>
      </c>
      <c r="D6" s="22" t="s">
        <v>120</v>
      </c>
      <c r="E6" s="20" t="s">
        <v>135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140</v>
      </c>
      <c r="F10" s="22"/>
      <c r="G10" s="22"/>
    </row>
    <row r="11" spans="3:7" ht="20.25">
      <c r="C11" s="20" t="s">
        <v>137</v>
      </c>
      <c r="D11" s="22" t="s">
        <v>120</v>
      </c>
      <c r="E11" s="20" t="s">
        <v>75</v>
      </c>
      <c r="F11" s="22" t="s">
        <v>274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26"/>
      <c r="G12" s="26"/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G20" sqref="G20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1" t="s">
        <v>132</v>
      </c>
    </row>
    <row r="4" spans="2:7" ht="20.25">
      <c r="B4">
        <v>2</v>
      </c>
      <c r="C4" s="20" t="s">
        <v>72</v>
      </c>
      <c r="D4" s="50" t="s">
        <v>120</v>
      </c>
      <c r="E4" s="20" t="s">
        <v>75</v>
      </c>
      <c r="F4" s="108"/>
      <c r="G4" s="109" t="s">
        <v>272</v>
      </c>
    </row>
    <row r="5" spans="2:7" ht="20.25">
      <c r="B5">
        <v>3</v>
      </c>
      <c r="C5" s="20" t="s">
        <v>76</v>
      </c>
      <c r="D5" s="50" t="s">
        <v>120</v>
      </c>
      <c r="E5" s="20" t="s">
        <v>74</v>
      </c>
      <c r="F5" s="50"/>
      <c r="G5" s="50" t="s">
        <v>272</v>
      </c>
    </row>
    <row r="6" spans="2:7" ht="20.25">
      <c r="B6">
        <v>4</v>
      </c>
      <c r="C6" s="20" t="s">
        <v>81</v>
      </c>
      <c r="D6" s="50" t="s">
        <v>120</v>
      </c>
      <c r="E6" s="20" t="s">
        <v>140</v>
      </c>
      <c r="F6" s="108"/>
      <c r="G6" s="109" t="s">
        <v>272</v>
      </c>
    </row>
    <row r="7" spans="2:7" ht="20.25">
      <c r="B7">
        <v>4</v>
      </c>
      <c r="C7" s="20" t="s">
        <v>70</v>
      </c>
      <c r="D7" s="50" t="s">
        <v>120</v>
      </c>
      <c r="E7" s="20" t="s">
        <v>75</v>
      </c>
      <c r="F7" s="50" t="s">
        <v>272</v>
      </c>
      <c r="G7" s="50" t="s">
        <v>272</v>
      </c>
    </row>
    <row r="8" spans="2:7" ht="20.25">
      <c r="B8">
        <v>4</v>
      </c>
      <c r="C8" s="20" t="s">
        <v>71</v>
      </c>
      <c r="D8" s="50" t="s">
        <v>120</v>
      </c>
      <c r="E8" s="20" t="s">
        <v>78</v>
      </c>
      <c r="F8" s="50"/>
      <c r="G8" s="50" t="s">
        <v>272</v>
      </c>
    </row>
    <row r="9" ht="12.75">
      <c r="D9" t="s">
        <v>133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50" t="s">
        <v>267</v>
      </c>
      <c r="F5" s="21"/>
      <c r="G5" s="21"/>
      <c r="I5" s="83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3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3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3"/>
    </row>
    <row r="9" spans="3:7" ht="20.25">
      <c r="C9" s="20" t="s">
        <v>140</v>
      </c>
      <c r="D9" s="22" t="s">
        <v>120</v>
      </c>
      <c r="E9" s="20" t="s">
        <v>137</v>
      </c>
      <c r="F9" s="22"/>
      <c r="G9" s="22" t="s">
        <v>274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135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C12" sqref="C12: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50" t="s">
        <v>267</v>
      </c>
      <c r="D5" s="21" t="s">
        <v>120</v>
      </c>
      <c r="E5" s="20" t="s">
        <v>76</v>
      </c>
      <c r="F5" s="21"/>
      <c r="G5" s="21"/>
      <c r="I5" s="84"/>
      <c r="J5" s="84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4"/>
      <c r="J6" s="84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135</v>
      </c>
      <c r="F7" s="22">
        <v>1</v>
      </c>
      <c r="G7" s="22">
        <v>0</v>
      </c>
      <c r="I7" s="84"/>
      <c r="J7" s="84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4"/>
      <c r="J8" s="84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4"/>
      <c r="J9" s="84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137</v>
      </c>
      <c r="D10" s="22" t="s">
        <v>120</v>
      </c>
      <c r="E10" s="20" t="s">
        <v>73</v>
      </c>
      <c r="F10" s="22" t="s">
        <v>274</v>
      </c>
      <c r="G10" s="22"/>
      <c r="I10" s="84"/>
      <c r="J10" s="84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140</v>
      </c>
      <c r="F11" s="22">
        <v>1</v>
      </c>
      <c r="G11" s="22">
        <v>0</v>
      </c>
      <c r="I11" s="84"/>
      <c r="J11" s="84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6"/>
      <c r="G12" s="100" t="s">
        <v>272</v>
      </c>
      <c r="I12" s="84"/>
      <c r="J12" s="84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4"/>
      <c r="J13" s="84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4"/>
      <c r="J14" s="84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31" sqref="C3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50" t="s">
        <v>267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140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137</v>
      </c>
      <c r="F10" s="22"/>
      <c r="G10" s="22" t="s">
        <v>274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135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/>
      <c r="G14" s="22" t="s">
        <v>272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C12" sqref="C12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50" t="s">
        <v>267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135</v>
      </c>
      <c r="F8" s="22">
        <v>1</v>
      </c>
      <c r="G8" s="22">
        <v>0</v>
      </c>
    </row>
    <row r="9" spans="3:7" ht="20.25">
      <c r="C9" s="20" t="s">
        <v>137</v>
      </c>
      <c r="D9" s="22" t="s">
        <v>120</v>
      </c>
      <c r="E9" s="20" t="s">
        <v>69</v>
      </c>
      <c r="F9" s="22" t="s">
        <v>274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140</v>
      </c>
      <c r="F12" s="26"/>
      <c r="G12" s="100" t="s">
        <v>272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272</v>
      </c>
      <c r="G13" s="22" t="s">
        <v>272</v>
      </c>
    </row>
    <row r="14" spans="3:7" ht="20.25">
      <c r="C14" s="20" t="s">
        <v>71</v>
      </c>
      <c r="D14" s="22" t="s">
        <v>120</v>
      </c>
      <c r="E14" s="20" t="s">
        <v>78</v>
      </c>
      <c r="F14" s="22"/>
      <c r="G14" s="22" t="s">
        <v>272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4" sqref="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50" t="s">
        <v>267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140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/>
      <c r="G8" s="22" t="s">
        <v>272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135</v>
      </c>
      <c r="D11" s="22" t="s">
        <v>120</v>
      </c>
      <c r="E11" s="20" t="s">
        <v>137</v>
      </c>
      <c r="F11" s="22"/>
      <c r="G11" s="22" t="s">
        <v>274</v>
      </c>
    </row>
    <row r="12" spans="3:7" ht="20.25">
      <c r="C12" s="20" t="s">
        <v>80</v>
      </c>
      <c r="D12" s="22" t="s">
        <v>120</v>
      </c>
      <c r="E12" s="20" t="s">
        <v>82</v>
      </c>
      <c r="F12" s="100" t="s">
        <v>275</v>
      </c>
      <c r="G12" s="100" t="s">
        <v>275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6" sqref="F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50" t="s">
        <v>267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/>
      <c r="G6" s="22"/>
    </row>
    <row r="7" spans="3:7" ht="20.25">
      <c r="C7" s="20" t="s">
        <v>82</v>
      </c>
      <c r="D7" s="22" t="s">
        <v>120</v>
      </c>
      <c r="E7" s="20" t="s">
        <v>76</v>
      </c>
      <c r="F7" s="22"/>
      <c r="G7" s="22"/>
    </row>
    <row r="8" spans="3:7" ht="20.25">
      <c r="C8" s="20" t="s">
        <v>137</v>
      </c>
      <c r="D8" s="22" t="s">
        <v>120</v>
      </c>
      <c r="E8" s="20" t="s">
        <v>80</v>
      </c>
      <c r="F8" s="22" t="s">
        <v>274</v>
      </c>
      <c r="G8" s="22"/>
    </row>
    <row r="9" spans="3:7" ht="20.25">
      <c r="C9" s="20" t="s">
        <v>77</v>
      </c>
      <c r="D9" s="22" t="s">
        <v>120</v>
      </c>
      <c r="E9" s="20" t="s">
        <v>135</v>
      </c>
      <c r="F9" s="22"/>
      <c r="G9" s="22"/>
    </row>
    <row r="10" spans="3:7" ht="20.25">
      <c r="C10" s="20" t="s">
        <v>72</v>
      </c>
      <c r="D10" s="22" t="s">
        <v>120</v>
      </c>
      <c r="E10" s="20" t="s">
        <v>69</v>
      </c>
      <c r="F10" s="22"/>
      <c r="G10" s="22"/>
    </row>
    <row r="11" spans="3:7" ht="20.25">
      <c r="C11" s="20" t="s">
        <v>81</v>
      </c>
      <c r="D11" s="22" t="s">
        <v>120</v>
      </c>
      <c r="E11" s="20" t="s">
        <v>83</v>
      </c>
      <c r="F11" s="22"/>
      <c r="G11" s="22"/>
    </row>
    <row r="12" spans="3:7" ht="20.25">
      <c r="C12" s="20" t="s">
        <v>70</v>
      </c>
      <c r="D12" s="22" t="s">
        <v>120</v>
      </c>
      <c r="E12" s="20" t="s">
        <v>73</v>
      </c>
      <c r="F12" s="26"/>
      <c r="G12" s="26"/>
    </row>
    <row r="13" spans="3:7" ht="20.25">
      <c r="C13" s="20" t="s">
        <v>71</v>
      </c>
      <c r="D13" s="22" t="s">
        <v>120</v>
      </c>
      <c r="E13" s="20" t="s">
        <v>140</v>
      </c>
      <c r="F13" s="22"/>
      <c r="G13" s="22"/>
    </row>
    <row r="14" spans="3:7" ht="20.25">
      <c r="C14" s="20" t="s">
        <v>78</v>
      </c>
      <c r="D14" s="22" t="s">
        <v>120</v>
      </c>
      <c r="E14" s="20" t="s">
        <v>75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2010-11-02T15:53:28Z</cp:lastPrinted>
  <dcterms:created xsi:type="dcterms:W3CDTF">2009-09-09T08:24:28Z</dcterms:created>
  <dcterms:modified xsi:type="dcterms:W3CDTF">2010-11-03T09:34:38Z</dcterms:modified>
  <cp:category/>
  <cp:version/>
  <cp:contentType/>
  <cp:contentStatus/>
</cp:coreProperties>
</file>