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<sst xmlns="http://schemas.openxmlformats.org/spreadsheetml/2006/main" count="324" uniqueCount="99">
  <si>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</si>
  <si>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</si>
  <si>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</si>
  <si>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</si>
  <si>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</si>
  <si>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</si>
  <si>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</si>
  <si>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</si>
  <si>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</si>
  <si>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</si>
  <si>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</si>
  <si>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</si>
  <si>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GSM</t>
  </si>
  <si>
    <t>-</t>
  </si>
  <si>
    <t>Speeldatum :</t>
  </si>
  <si>
    <t>PT</t>
  </si>
  <si>
    <t>Part</t>
  </si>
  <si>
    <t>SP</t>
  </si>
  <si>
    <t>Prt</t>
  </si>
  <si>
    <t>A Reeks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</si>
  <si>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</si>
  <si>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</si>
  <si>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</si>
  <si>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</si>
  <si>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</si>
  <si>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</si>
  <si>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</si>
  <si>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</si>
  <si>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</si>
  <si>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</si>
  <si>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</si>
  <si>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</si>
  <si>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</si>
  <si>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</si>
  <si>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</si>
  <si>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A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</si>
  <si>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</si>
  <si>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</si>
  <si>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</si>
  <si>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</si>
  <si>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</si>
  <si>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</si>
  <si>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</si>
  <si>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</si>
  <si>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</si>
  <si>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</si>
  <si>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</si>
  <si>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</si>
  <si>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</si>
  <si>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</si>
  <si>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</si>
  <si>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</si>
  <si>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</si>
  <si>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</si>
  <si>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</si>
  <si>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</si>
  <si>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</si>
  <si>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</si>
  <si>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</si>
  <si>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Bye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</si>
  <si>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</si>
  <si>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</si>
  <si>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</si>
  <si>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</si>
  <si>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</si>
  <si>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</si>
  <si>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</si>
  <si>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</si>
  <si>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</si>
  <si>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</si>
  <si>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</si>
  <si>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</si>
  <si>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B REEKS</t>
  </si>
  <si>
    <t>De Meyer, André</t>
  </si>
  <si>
    <t>09/348.63.71</t>
  </si>
  <si>
    <t>0474/12.77.98</t>
  </si>
  <si>
    <t>andredemeyer@euphonynet.be</t>
  </si>
  <si>
    <t>De Mol, André</t>
  </si>
  <si>
    <t>09/339.04.44</t>
  </si>
  <si>
    <t>andre.de.mol@skynet.be</t>
  </si>
  <si>
    <t>Van den Eynde, Denis</t>
  </si>
  <si>
    <t>052/44.84.01</t>
  </si>
  <si>
    <t>0478/55.85.20</t>
  </si>
  <si>
    <t>dvdezele@skynet.be</t>
  </si>
  <si>
    <t>Oosterlinck, Freddy</t>
  </si>
  <si>
    <t>09/348.83.15</t>
  </si>
  <si>
    <t>0485/29.39.15</t>
  </si>
  <si>
    <t>freddy6580@hotmail.com</t>
  </si>
  <si>
    <t>Verlinden, Pros</t>
  </si>
  <si>
    <t>052/21.45.10</t>
  </si>
  <si>
    <t>Pros.Verlinden@telenet.be</t>
  </si>
  <si>
    <t>Buyle, Frans</t>
  </si>
  <si>
    <t>03/772.30.25</t>
  </si>
  <si>
    <t>0485/29.20.95</t>
  </si>
  <si>
    <t>frans.buyle@pandora.be</t>
  </si>
  <si>
    <t>Broekhuizen, Pieter</t>
  </si>
  <si>
    <t>pieter.broekhuizen@telenet.be</t>
  </si>
  <si>
    <t>0468/11.19.62</t>
  </si>
  <si>
    <t>U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</si>
</sst>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kurt.van.wiele@skynet.b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C1">
      <selection activeCell="C16" sqref="C16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9.710937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</row>
    <row r="2" spans="1:15" s="61" customFormat="1" ht="27.75">
      <c r="A2" s="60"/>
      <c r="B2" s="60"/>
      <c r="C2" s="60"/>
      <c r="D2" s="60"/>
      <c r="E2" s="60"/>
      <c r="F2" s="60"/>
      <c r="G2" s="60"/>
      <c r="H2" s="60" t="s">
        <v>72</v>
      </c>
      <c r="I2" s="60"/>
      <c r="J2" s="60"/>
      <c r="K2" s="60"/>
      <c r="L2" s="60"/>
      <c r="M2" s="60"/>
      <c r="N2" s="60"/>
      <c r="O2" s="60"/>
    </row>
    <row r="3" ht="13.5" thickBot="1"/>
    <row r="4" spans="5:11" ht="15">
      <c r="E4" s="1" t="s">
        <v>1</v>
      </c>
      <c r="F4" s="2">
        <v>1</v>
      </c>
      <c r="G4" s="3">
        <v>40953</v>
      </c>
      <c r="H4" s="62" t="s">
        <v>65</v>
      </c>
      <c r="I4" s="63" t="s">
        <v>21</v>
      </c>
      <c r="J4" s="63" t="s">
        <v>60</v>
      </c>
      <c r="K4" s="64" t="s">
        <v>22</v>
      </c>
    </row>
    <row r="5" spans="5:11" ht="15">
      <c r="E5" s="4" t="s">
        <v>1</v>
      </c>
      <c r="F5" s="5">
        <v>2</v>
      </c>
      <c r="G5" s="6">
        <v>40960</v>
      </c>
      <c r="H5" s="65" t="s">
        <v>66</v>
      </c>
      <c r="I5" s="66" t="s">
        <v>7</v>
      </c>
      <c r="J5" s="66" t="s">
        <v>8</v>
      </c>
      <c r="K5" s="67" t="s">
        <v>23</v>
      </c>
    </row>
    <row r="6" spans="5:11" ht="15">
      <c r="E6" s="4" t="s">
        <v>1</v>
      </c>
      <c r="F6" s="5">
        <v>3</v>
      </c>
      <c r="G6" s="6">
        <v>40974</v>
      </c>
      <c r="H6" s="65" t="s">
        <v>30</v>
      </c>
      <c r="I6" s="66" t="s">
        <v>2</v>
      </c>
      <c r="J6" s="66" t="s">
        <v>61</v>
      </c>
      <c r="K6" s="67" t="s">
        <v>24</v>
      </c>
    </row>
    <row r="7" spans="5:11" ht="15">
      <c r="E7" s="4" t="s">
        <v>1</v>
      </c>
      <c r="F7" s="5">
        <v>4</v>
      </c>
      <c r="G7" s="6">
        <v>40981</v>
      </c>
      <c r="H7" s="65" t="s">
        <v>31</v>
      </c>
      <c r="I7" s="66" t="s">
        <v>62</v>
      </c>
      <c r="J7" s="66" t="s">
        <v>25</v>
      </c>
      <c r="K7" s="67" t="s">
        <v>26</v>
      </c>
    </row>
    <row r="8" spans="5:11" ht="15">
      <c r="E8" s="4" t="s">
        <v>1</v>
      </c>
      <c r="F8" s="5">
        <v>5</v>
      </c>
      <c r="G8" s="6">
        <v>40995</v>
      </c>
      <c r="H8" s="65" t="s">
        <v>32</v>
      </c>
      <c r="I8" s="66" t="s">
        <v>3</v>
      </c>
      <c r="J8" s="66" t="s">
        <v>4</v>
      </c>
      <c r="K8" s="67" t="s">
        <v>63</v>
      </c>
    </row>
    <row r="9" spans="5:11" ht="15">
      <c r="E9" s="4" t="s">
        <v>1</v>
      </c>
      <c r="F9" s="5">
        <v>6</v>
      </c>
      <c r="G9" s="6">
        <v>41002</v>
      </c>
      <c r="H9" s="65" t="s">
        <v>33</v>
      </c>
      <c r="I9" s="66" t="s">
        <v>27</v>
      </c>
      <c r="J9" s="66" t="s">
        <v>28</v>
      </c>
      <c r="K9" s="67" t="s">
        <v>29</v>
      </c>
    </row>
    <row r="10" spans="5:11" ht="15">
      <c r="E10" s="4" t="s">
        <v>1</v>
      </c>
      <c r="F10" s="5">
        <v>7</v>
      </c>
      <c r="G10" s="6">
        <v>41016</v>
      </c>
      <c r="H10" s="65" t="s">
        <v>34</v>
      </c>
      <c r="I10" s="66" t="s">
        <v>5</v>
      </c>
      <c r="J10" s="66" t="s">
        <v>64</v>
      </c>
      <c r="K10" s="67" t="s">
        <v>6</v>
      </c>
    </row>
    <row r="11" spans="5:11" ht="15">
      <c r="E11" s="4" t="s">
        <v>1</v>
      </c>
      <c r="F11" s="5">
        <v>8</v>
      </c>
      <c r="G11" s="6">
        <v>41023</v>
      </c>
      <c r="H11" s="65" t="s">
        <v>36</v>
      </c>
      <c r="I11" s="66" t="s">
        <v>52</v>
      </c>
      <c r="J11" s="66" t="s">
        <v>37</v>
      </c>
      <c r="K11" s="67" t="s">
        <v>38</v>
      </c>
    </row>
    <row r="12" spans="5:11" ht="15">
      <c r="E12" s="4" t="s">
        <v>1</v>
      </c>
      <c r="F12" s="5">
        <v>9</v>
      </c>
      <c r="G12" s="6">
        <v>41037</v>
      </c>
      <c r="H12" s="65" t="s">
        <v>39</v>
      </c>
      <c r="I12" s="66" t="s">
        <v>53</v>
      </c>
      <c r="J12" s="66" t="s">
        <v>67</v>
      </c>
      <c r="K12" s="67" t="s">
        <v>68</v>
      </c>
    </row>
    <row r="13" spans="5:11" ht="15">
      <c r="E13" s="4" t="s">
        <v>1</v>
      </c>
      <c r="F13" s="5">
        <v>10</v>
      </c>
      <c r="G13" s="6">
        <v>41044</v>
      </c>
      <c r="H13" s="65" t="s">
        <v>54</v>
      </c>
      <c r="I13" s="66" t="s">
        <v>40</v>
      </c>
      <c r="J13" s="66" t="s">
        <v>41</v>
      </c>
      <c r="K13" s="67" t="s">
        <v>55</v>
      </c>
    </row>
    <row r="14" spans="5:11" ht="15">
      <c r="E14" s="4" t="s">
        <v>1</v>
      </c>
      <c r="F14" s="5">
        <v>11</v>
      </c>
      <c r="G14" s="6">
        <v>41058</v>
      </c>
      <c r="H14" s="65" t="s">
        <v>69</v>
      </c>
      <c r="I14" s="66" t="s">
        <v>42</v>
      </c>
      <c r="J14" s="66" t="s">
        <v>43</v>
      </c>
      <c r="K14" s="67" t="s">
        <v>44</v>
      </c>
    </row>
    <row r="15" spans="5:11" ht="15">
      <c r="E15" s="4" t="s">
        <v>1</v>
      </c>
      <c r="F15" s="5">
        <v>12</v>
      </c>
      <c r="G15" s="6">
        <v>41065</v>
      </c>
      <c r="H15" s="65" t="s">
        <v>45</v>
      </c>
      <c r="I15" s="66" t="s">
        <v>70</v>
      </c>
      <c r="J15" s="66" t="s">
        <v>71</v>
      </c>
      <c r="K15" s="67" t="s">
        <v>46</v>
      </c>
    </row>
    <row r="16" spans="5:11" ht="15">
      <c r="E16" s="4" t="s">
        <v>1</v>
      </c>
      <c r="F16" s="5">
        <v>13</v>
      </c>
      <c r="G16" s="6">
        <v>41079</v>
      </c>
      <c r="H16" s="65" t="s">
        <v>47</v>
      </c>
      <c r="I16" s="66" t="s">
        <v>48</v>
      </c>
      <c r="J16" s="66" t="s">
        <v>56</v>
      </c>
      <c r="K16" s="67" t="s">
        <v>49</v>
      </c>
    </row>
    <row r="17" spans="5:11" ht="15">
      <c r="E17" s="4" t="s">
        <v>1</v>
      </c>
      <c r="F17" s="5">
        <v>14</v>
      </c>
      <c r="G17" s="6">
        <v>41086</v>
      </c>
      <c r="H17" s="65" t="s">
        <v>50</v>
      </c>
      <c r="I17" s="66" t="s">
        <v>57</v>
      </c>
      <c r="J17" s="66" t="s">
        <v>51</v>
      </c>
      <c r="K17" s="67" t="s">
        <v>58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12</v>
      </c>
      <c r="I23" t="s">
        <v>11</v>
      </c>
    </row>
    <row r="24" spans="5:9" ht="15">
      <c r="E24">
        <v>1</v>
      </c>
      <c r="F24" s="13" t="s">
        <v>73</v>
      </c>
      <c r="G24" s="15" t="s">
        <v>74</v>
      </c>
      <c r="H24" s="15" t="s">
        <v>75</v>
      </c>
      <c r="I24" s="14" t="s">
        <v>76</v>
      </c>
    </row>
    <row r="25" spans="5:9" ht="15">
      <c r="E25">
        <v>2</v>
      </c>
      <c r="F25" s="12" t="s">
        <v>84</v>
      </c>
      <c r="G25" s="15" t="s">
        <v>85</v>
      </c>
      <c r="H25" t="s">
        <v>86</v>
      </c>
      <c r="I25" s="14" t="s">
        <v>87</v>
      </c>
    </row>
    <row r="26" spans="5:9" ht="15">
      <c r="E26">
        <v>3</v>
      </c>
      <c r="F26" s="12" t="s">
        <v>95</v>
      </c>
      <c r="G26" s="15"/>
      <c r="H26" s="15" t="s">
        <v>97</v>
      </c>
      <c r="I26" s="14" t="s">
        <v>96</v>
      </c>
    </row>
    <row r="27" spans="5:9" ht="15">
      <c r="E27">
        <v>4</v>
      </c>
      <c r="F27" s="13" t="s">
        <v>88</v>
      </c>
      <c r="G27" s="15" t="s">
        <v>89</v>
      </c>
      <c r="H27" s="15"/>
      <c r="I27" s="14" t="s">
        <v>90</v>
      </c>
    </row>
    <row r="28" spans="5:9" ht="15">
      <c r="E28">
        <v>5</v>
      </c>
      <c r="F28" s="13" t="s">
        <v>77</v>
      </c>
      <c r="G28" s="15" t="s">
        <v>78</v>
      </c>
      <c r="I28" s="14" t="s">
        <v>79</v>
      </c>
    </row>
    <row r="29" spans="5:9" ht="15">
      <c r="E29">
        <v>6</v>
      </c>
      <c r="F29" s="12" t="s">
        <v>80</v>
      </c>
      <c r="G29" s="15" t="s">
        <v>81</v>
      </c>
      <c r="H29" t="s">
        <v>82</v>
      </c>
      <c r="I29" s="14" t="s">
        <v>83</v>
      </c>
    </row>
    <row r="30" spans="5:9" ht="15">
      <c r="E30">
        <v>7</v>
      </c>
      <c r="F30" s="13" t="s">
        <v>91</v>
      </c>
      <c r="G30" s="15" t="s">
        <v>92</v>
      </c>
      <c r="H30" s="15" t="s">
        <v>93</v>
      </c>
      <c r="I30" s="14" t="s">
        <v>94</v>
      </c>
    </row>
    <row r="31" spans="5:8" ht="15">
      <c r="E31">
        <v>8</v>
      </c>
      <c r="F31" s="13" t="s">
        <v>59</v>
      </c>
      <c r="H31" s="15"/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30" r:id="rId1" tooltip="blocked::mailto:janlonders@hotmail.com" display="mailto:janlonders@hotmail.com"/>
    <hyperlink ref="I25" r:id="rId2" display="kurt.van.wiele@skynet.be"/>
  </hyperlinks>
  <printOptions/>
  <pageMargins left="0.75" right="0.75" top="1" bottom="1" header="0.5" footer="0.5"/>
  <pageSetup fitToHeight="1" fitToWidth="1" horizontalDpi="300" verticalDpi="300" orientation="landscape" paperSize="9" scale="74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41023</v>
      </c>
    </row>
    <row r="8" ht="12.75">
      <c r="B8" s="56" t="s">
        <v>35</v>
      </c>
    </row>
    <row r="9" spans="3:7" ht="20.25">
      <c r="C9" s="16" t="s">
        <v>59</v>
      </c>
      <c r="D9" s="40" t="s">
        <v>13</v>
      </c>
      <c r="E9" s="16" t="s">
        <v>73</v>
      </c>
      <c r="F9" s="17"/>
      <c r="G9" s="17"/>
    </row>
    <row r="10" spans="3:7" ht="20.25">
      <c r="C10" s="16" t="s">
        <v>80</v>
      </c>
      <c r="D10" s="40" t="s">
        <v>13</v>
      </c>
      <c r="E10" s="16" t="s">
        <v>95</v>
      </c>
      <c r="F10" s="20"/>
      <c r="G10" s="20"/>
    </row>
    <row r="11" spans="3:7" ht="20.25">
      <c r="C11" s="16" t="s">
        <v>77</v>
      </c>
      <c r="D11" s="40" t="s">
        <v>13</v>
      </c>
      <c r="E11" s="16" t="s">
        <v>88</v>
      </c>
      <c r="F11" s="20"/>
      <c r="G11" s="20"/>
    </row>
    <row r="12" spans="3:7" ht="20.25">
      <c r="C12" s="16" t="s">
        <v>91</v>
      </c>
      <c r="D12" s="40" t="s">
        <v>13</v>
      </c>
      <c r="E12" s="16" t="s">
        <v>84</v>
      </c>
      <c r="F12" s="20"/>
      <c r="G12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41037</v>
      </c>
    </row>
    <row r="8" ht="12.75">
      <c r="B8" s="56" t="s">
        <v>35</v>
      </c>
    </row>
    <row r="9" spans="3:7" ht="20.25">
      <c r="C9" s="16" t="s">
        <v>77</v>
      </c>
      <c r="D9" s="40" t="s">
        <v>13</v>
      </c>
      <c r="E9" s="16" t="s">
        <v>59</v>
      </c>
      <c r="F9" s="17"/>
      <c r="G9" s="17"/>
    </row>
    <row r="10" spans="3:7" ht="20.25">
      <c r="C10" s="16" t="s">
        <v>88</v>
      </c>
      <c r="D10" s="40" t="s">
        <v>13</v>
      </c>
      <c r="E10" s="16" t="s">
        <v>80</v>
      </c>
      <c r="F10" s="20"/>
      <c r="G10" s="20"/>
    </row>
    <row r="11" spans="3:7" ht="20.25">
      <c r="C11" s="16" t="s">
        <v>95</v>
      </c>
      <c r="D11" s="40" t="s">
        <v>13</v>
      </c>
      <c r="E11" s="16" t="s">
        <v>91</v>
      </c>
      <c r="F11" s="20"/>
      <c r="G11" s="20"/>
    </row>
    <row r="12" spans="3:7" ht="20.25">
      <c r="C12" s="16" t="s">
        <v>84</v>
      </c>
      <c r="D12" s="40" t="s">
        <v>13</v>
      </c>
      <c r="E12" s="16" t="s">
        <v>73</v>
      </c>
      <c r="F12" s="20"/>
      <c r="G12" s="2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C9" sqref="C9: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41044</v>
      </c>
    </row>
    <row r="8" ht="12.75">
      <c r="B8" s="56" t="s">
        <v>35</v>
      </c>
    </row>
    <row r="9" spans="3:7" ht="20.25">
      <c r="C9" s="16" t="s">
        <v>73</v>
      </c>
      <c r="D9" s="40" t="s">
        <v>13</v>
      </c>
      <c r="E9" s="16" t="s">
        <v>95</v>
      </c>
      <c r="F9" s="17"/>
      <c r="G9" s="17"/>
    </row>
    <row r="10" spans="3:7" ht="20.25">
      <c r="C10" s="19" t="s">
        <v>91</v>
      </c>
      <c r="D10" s="20" t="s">
        <v>13</v>
      </c>
      <c r="E10" s="16" t="s">
        <v>88</v>
      </c>
      <c r="F10" s="20"/>
      <c r="G10" s="20"/>
    </row>
    <row r="11" spans="3:7" ht="20.25">
      <c r="C11" s="16" t="s">
        <v>80</v>
      </c>
      <c r="D11" s="20" t="s">
        <v>13</v>
      </c>
      <c r="E11" s="16" t="s">
        <v>77</v>
      </c>
      <c r="F11" s="20"/>
      <c r="G11" s="20"/>
    </row>
    <row r="12" spans="3:7" ht="20.25">
      <c r="C12" s="16" t="s">
        <v>59</v>
      </c>
      <c r="D12" s="20" t="s">
        <v>13</v>
      </c>
      <c r="E12" s="19" t="s">
        <v>84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4" sqref="E24:E2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41058</v>
      </c>
    </row>
    <row r="8" ht="12.75">
      <c r="B8" s="56" t="s">
        <v>35</v>
      </c>
    </row>
    <row r="9" spans="3:7" ht="20.25">
      <c r="C9" s="16" t="s">
        <v>88</v>
      </c>
      <c r="D9" s="40" t="s">
        <v>13</v>
      </c>
      <c r="E9" s="16" t="s">
        <v>73</v>
      </c>
      <c r="F9" s="17"/>
      <c r="G9" s="17"/>
    </row>
    <row r="10" spans="3:7" ht="20.25">
      <c r="C10" s="16" t="s">
        <v>77</v>
      </c>
      <c r="D10" s="20" t="s">
        <v>13</v>
      </c>
      <c r="E10" s="19" t="s">
        <v>91</v>
      </c>
      <c r="F10" s="20"/>
      <c r="G10" s="20"/>
    </row>
    <row r="11" spans="3:7" ht="20.25">
      <c r="C11" s="16" t="s">
        <v>95</v>
      </c>
      <c r="D11" s="20" t="s">
        <v>13</v>
      </c>
      <c r="E11" s="19" t="s">
        <v>84</v>
      </c>
      <c r="F11" s="20"/>
      <c r="G11" s="20"/>
    </row>
    <row r="12" spans="3:7" ht="20.25">
      <c r="C12" s="16" t="s">
        <v>80</v>
      </c>
      <c r="D12" s="20" t="s">
        <v>13</v>
      </c>
      <c r="E12" s="16" t="s">
        <v>59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41065</v>
      </c>
    </row>
    <row r="8" ht="12.75">
      <c r="B8" s="56" t="s">
        <v>35</v>
      </c>
    </row>
    <row r="9" spans="3:7" ht="20.25">
      <c r="C9" s="16" t="s">
        <v>73</v>
      </c>
      <c r="D9" s="40" t="s">
        <v>13</v>
      </c>
      <c r="E9" s="16" t="s">
        <v>77</v>
      </c>
      <c r="F9" s="17"/>
      <c r="G9" s="17"/>
    </row>
    <row r="10" spans="3:7" ht="20.25">
      <c r="C10" s="19" t="s">
        <v>84</v>
      </c>
      <c r="D10" s="20" t="s">
        <v>13</v>
      </c>
      <c r="E10" s="16" t="s">
        <v>88</v>
      </c>
      <c r="F10" s="20"/>
      <c r="G10" s="20"/>
    </row>
    <row r="11" spans="3:7" ht="20.25">
      <c r="C11" s="19" t="s">
        <v>91</v>
      </c>
      <c r="D11" s="20" t="s">
        <v>13</v>
      </c>
      <c r="E11" s="16" t="s">
        <v>80</v>
      </c>
      <c r="F11" s="20"/>
      <c r="G11" s="20"/>
    </row>
    <row r="12" spans="3:7" ht="20.25">
      <c r="C12" s="16" t="s">
        <v>59</v>
      </c>
      <c r="D12" s="20" t="s">
        <v>13</v>
      </c>
      <c r="E12" s="16" t="s">
        <v>95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C25" sqref="C2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41079</v>
      </c>
    </row>
    <row r="8" ht="12.75">
      <c r="B8" s="56" t="s">
        <v>35</v>
      </c>
    </row>
    <row r="9" spans="3:7" ht="20.25">
      <c r="C9" s="16" t="s">
        <v>80</v>
      </c>
      <c r="D9" s="40" t="s">
        <v>13</v>
      </c>
      <c r="E9" s="16" t="s">
        <v>73</v>
      </c>
      <c r="F9" s="17"/>
      <c r="G9" s="17"/>
    </row>
    <row r="10" spans="3:7" ht="20.25">
      <c r="C10" s="16" t="s">
        <v>88</v>
      </c>
      <c r="D10" s="20" t="s">
        <v>13</v>
      </c>
      <c r="E10" s="16" t="s">
        <v>95</v>
      </c>
      <c r="F10" s="20"/>
      <c r="G10" s="20"/>
    </row>
    <row r="11" spans="3:7" ht="20.25">
      <c r="C11" s="16" t="s">
        <v>77</v>
      </c>
      <c r="D11" s="20" t="s">
        <v>13</v>
      </c>
      <c r="E11" s="19" t="s">
        <v>84</v>
      </c>
      <c r="F11" s="20"/>
      <c r="G11" s="20"/>
    </row>
    <row r="12" spans="3:7" ht="20.25">
      <c r="C12" s="19" t="s">
        <v>91</v>
      </c>
      <c r="D12" s="20" t="s">
        <v>13</v>
      </c>
      <c r="E12" s="16" t="s">
        <v>59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19" sqref="E1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41086</v>
      </c>
    </row>
    <row r="8" ht="12.75">
      <c r="B8" s="56" t="s">
        <v>35</v>
      </c>
    </row>
    <row r="9" spans="3:7" ht="20.25">
      <c r="C9" s="16" t="s">
        <v>95</v>
      </c>
      <c r="D9" s="40" t="s">
        <v>13</v>
      </c>
      <c r="E9" s="16" t="s">
        <v>77</v>
      </c>
      <c r="F9" s="17"/>
      <c r="G9" s="17"/>
    </row>
    <row r="10" spans="3:7" ht="20.25">
      <c r="C10" s="16" t="s">
        <v>73</v>
      </c>
      <c r="D10" s="20" t="s">
        <v>13</v>
      </c>
      <c r="E10" s="19" t="s">
        <v>91</v>
      </c>
      <c r="F10" s="20"/>
      <c r="G10" s="20"/>
    </row>
    <row r="11" spans="3:7" ht="20.25">
      <c r="C11" s="19" t="s">
        <v>84</v>
      </c>
      <c r="D11" s="20" t="s">
        <v>13</v>
      </c>
      <c r="E11" s="16" t="s">
        <v>80</v>
      </c>
      <c r="F11" s="20"/>
      <c r="G11" s="20"/>
    </row>
    <row r="12" spans="3:7" ht="20.25">
      <c r="C12" s="16" t="s">
        <v>59</v>
      </c>
      <c r="D12" s="20" t="s">
        <v>13</v>
      </c>
      <c r="E12" s="16" t="s">
        <v>88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workbookViewId="0" topLeftCell="A1">
      <selection activeCell="N15" sqref="N15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5.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6.2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5:10" ht="15.75" customHeight="1" thickBot="1">
      <c r="E4" s="26"/>
      <c r="F4" s="26"/>
      <c r="G4" s="34"/>
      <c r="H4" s="33" t="s">
        <v>15</v>
      </c>
      <c r="I4" s="31" t="s">
        <v>18</v>
      </c>
      <c r="J4" s="32" t="s">
        <v>17</v>
      </c>
    </row>
    <row r="5" spans="5:10" ht="15.75" customHeight="1">
      <c r="E5" s="46" t="s">
        <v>19</v>
      </c>
      <c r="F5" s="47"/>
      <c r="G5" s="47"/>
      <c r="H5" s="51"/>
      <c r="I5" s="52"/>
      <c r="J5" s="53"/>
    </row>
    <row r="6" spans="5:10" ht="15.75" customHeight="1">
      <c r="E6" s="37">
        <v>1</v>
      </c>
      <c r="F6" s="38" t="s">
        <v>91</v>
      </c>
      <c r="G6" s="39"/>
      <c r="H6" s="57">
        <f>VLOOKUP(F6,B:C,2,FALSE)</f>
        <v>3.5</v>
      </c>
      <c r="I6" s="58">
        <f>VLOOKUP(F6,B:D,3,FALSE)</f>
        <v>5</v>
      </c>
      <c r="J6" s="59">
        <f>VLOOKUP(F6,B:E,4,FALSE)</f>
        <v>6</v>
      </c>
    </row>
    <row r="7" spans="5:10" ht="15.75" customHeight="1">
      <c r="E7" s="37">
        <v>2</v>
      </c>
      <c r="F7" s="38" t="s">
        <v>95</v>
      </c>
      <c r="G7" s="39"/>
      <c r="H7" s="57">
        <f>VLOOKUP(F7,B:C,2,FALSE)</f>
        <v>3</v>
      </c>
      <c r="I7" s="58">
        <f>VLOOKUP(F7,B:D,3,FALSE)</f>
        <v>4</v>
      </c>
      <c r="J7" s="59">
        <f>VLOOKUP(F7,B:E,4,FALSE)</f>
        <v>5.25</v>
      </c>
    </row>
    <row r="8" spans="5:10" ht="15.75" customHeight="1">
      <c r="E8" s="37">
        <v>3</v>
      </c>
      <c r="F8" s="38" t="s">
        <v>84</v>
      </c>
      <c r="G8" s="39"/>
      <c r="H8" s="57">
        <f>VLOOKUP(F8,B:C,2,FALSE)</f>
        <v>2.5</v>
      </c>
      <c r="I8" s="58">
        <f>VLOOKUP(F8,B:D,3,FALSE)</f>
        <v>5</v>
      </c>
      <c r="J8" s="59">
        <f>VLOOKUP(F8,B:E,4,FALSE)</f>
        <v>5</v>
      </c>
    </row>
    <row r="9" spans="5:10" ht="15.75" customHeight="1">
      <c r="E9" s="37">
        <v>4</v>
      </c>
      <c r="F9" s="38" t="s">
        <v>88</v>
      </c>
      <c r="G9" s="39"/>
      <c r="H9" s="57">
        <f>VLOOKUP(F9,B:C,2,FALSE)</f>
        <v>2.5</v>
      </c>
      <c r="I9" s="58">
        <f>VLOOKUP(F9,B:D,3,FALSE)</f>
        <v>5</v>
      </c>
      <c r="J9" s="59">
        <f>VLOOKUP(F9,B:E,4,FALSE)</f>
        <v>3.5</v>
      </c>
    </row>
    <row r="10" spans="5:10" ht="15.75" customHeight="1">
      <c r="E10" s="37">
        <v>5</v>
      </c>
      <c r="F10" s="38" t="s">
        <v>73</v>
      </c>
      <c r="G10" s="39"/>
      <c r="H10" s="57">
        <f>VLOOKUP(F10,B:C,2,FALSE)</f>
        <v>2</v>
      </c>
      <c r="I10" s="58">
        <f>VLOOKUP(F10,B:D,3,FALSE)</f>
        <v>4</v>
      </c>
      <c r="J10" s="59">
        <f>VLOOKUP(F10,B:E,4,FALSE)</f>
        <v>4.75</v>
      </c>
    </row>
    <row r="11" spans="5:10" ht="15.75" customHeight="1">
      <c r="E11" s="37">
        <v>6</v>
      </c>
      <c r="F11" s="38" t="s">
        <v>77</v>
      </c>
      <c r="G11" s="39"/>
      <c r="H11" s="57">
        <f>VLOOKUP(F11,B:C,2,FALSE)</f>
        <v>1.5</v>
      </c>
      <c r="I11" s="58">
        <f>VLOOKUP(F11,B:D,3,FALSE)</f>
        <v>4</v>
      </c>
      <c r="J11" s="59">
        <f>VLOOKUP(F11,B:E,4,FALSE)</f>
        <v>4</v>
      </c>
    </row>
    <row r="12" spans="5:10" ht="15.75" customHeight="1">
      <c r="E12" s="37">
        <v>7</v>
      </c>
      <c r="F12" s="38" t="s">
        <v>80</v>
      </c>
      <c r="G12" s="39"/>
      <c r="H12" s="57">
        <f>VLOOKUP(F12,B:C,2,FALSE)</f>
        <v>0</v>
      </c>
      <c r="I12" s="58">
        <f>VLOOKUP(F12,B:D,3,FALSE)</f>
        <v>3</v>
      </c>
      <c r="J12" s="59">
        <f>VLOOKUP(F12,B:E,4,FALSE)</f>
        <v>0</v>
      </c>
    </row>
    <row r="13" spans="5:10" ht="15.75" customHeight="1" thickBot="1">
      <c r="E13" s="48">
        <v>8</v>
      </c>
      <c r="F13" s="49" t="s">
        <v>59</v>
      </c>
      <c r="G13" s="50"/>
      <c r="H13" s="57">
        <f>VLOOKUP(F13,B:C,2,FALSE)</f>
        <v>0</v>
      </c>
      <c r="I13" s="58">
        <f>VLOOKUP(F13,B:D,3,FALSE)</f>
        <v>0</v>
      </c>
      <c r="J13" s="59">
        <f>VLOOKUP(F13,B:E,4,FALSE)</f>
        <v>0</v>
      </c>
    </row>
    <row r="19" ht="13.5" thickBot="1"/>
    <row r="20" spans="1:13" ht="13.5" thickBot="1">
      <c r="A20" s="25"/>
      <c r="B20" s="55" t="s">
        <v>19</v>
      </c>
      <c r="C20" s="27" t="s">
        <v>15</v>
      </c>
      <c r="D20" s="28" t="s">
        <v>16</v>
      </c>
      <c r="E20" s="29" t="s">
        <v>17</v>
      </c>
      <c r="F20" s="30">
        <v>1</v>
      </c>
      <c r="G20" s="30">
        <v>2</v>
      </c>
      <c r="H20" s="30">
        <v>3</v>
      </c>
      <c r="I20" s="30">
        <v>4</v>
      </c>
      <c r="J20" s="30">
        <v>5</v>
      </c>
      <c r="K20" s="30">
        <v>6</v>
      </c>
      <c r="L20" s="30">
        <v>7</v>
      </c>
      <c r="M20" s="30">
        <v>8</v>
      </c>
    </row>
    <row r="21" spans="1:13" s="36" customFormat="1" ht="16.5">
      <c r="A21" s="41">
        <v>1</v>
      </c>
      <c r="B21" s="35" t="s">
        <v>73</v>
      </c>
      <c r="C21" s="42">
        <f aca="true" t="shared" si="0" ref="C21:C28">SUM(F21:M21)</f>
        <v>2</v>
      </c>
      <c r="D21" s="43">
        <f aca="true" t="shared" si="1" ref="D21:D28">COUNT(F21:M21)</f>
        <v>4</v>
      </c>
      <c r="E21" s="43">
        <f aca="true" t="shared" si="2" ref="E21:E28">F21*$C$21+G21*$C$22+H21*$C$23+I21*$C$24+J21*$C$25+K21*$C$26+L21*$C$27+M21*$C$28</f>
        <v>4.75</v>
      </c>
      <c r="F21" s="45"/>
      <c r="G21" s="44">
        <v>0.5</v>
      </c>
      <c r="H21" s="44">
        <v>0.5</v>
      </c>
      <c r="I21" s="44">
        <v>0.5</v>
      </c>
      <c r="J21" s="44">
        <v>0.5</v>
      </c>
      <c r="K21" s="44"/>
      <c r="L21" s="44"/>
      <c r="M21" s="44"/>
    </row>
    <row r="22" spans="1:13" s="36" customFormat="1" ht="16.5">
      <c r="A22" s="41">
        <v>2</v>
      </c>
      <c r="B22" s="35" t="s">
        <v>84</v>
      </c>
      <c r="C22" s="42">
        <f t="shared" si="0"/>
        <v>2.5</v>
      </c>
      <c r="D22" s="43">
        <f t="shared" si="1"/>
        <v>5</v>
      </c>
      <c r="E22" s="43">
        <f t="shared" si="2"/>
        <v>5</v>
      </c>
      <c r="F22" s="44">
        <v>0.5</v>
      </c>
      <c r="G22" s="45"/>
      <c r="H22" s="44">
        <v>0</v>
      </c>
      <c r="I22" s="44">
        <v>1</v>
      </c>
      <c r="J22" s="44">
        <v>1</v>
      </c>
      <c r="K22" s="44"/>
      <c r="L22" s="44">
        <v>0</v>
      </c>
      <c r="M22" s="44"/>
    </row>
    <row r="23" spans="1:13" s="36" customFormat="1" ht="16.5">
      <c r="A23" s="41">
        <v>3</v>
      </c>
      <c r="B23" s="35" t="s">
        <v>95</v>
      </c>
      <c r="C23" s="42">
        <f t="shared" si="0"/>
        <v>3</v>
      </c>
      <c r="D23" s="43">
        <f t="shared" si="1"/>
        <v>4</v>
      </c>
      <c r="E23" s="43">
        <f t="shared" si="2"/>
        <v>5.25</v>
      </c>
      <c r="F23" s="44">
        <v>0.5</v>
      </c>
      <c r="G23" s="44">
        <v>1</v>
      </c>
      <c r="H23" s="45"/>
      <c r="I23" s="44"/>
      <c r="J23" s="44"/>
      <c r="K23" s="44">
        <v>1</v>
      </c>
      <c r="L23" s="44">
        <v>0.5</v>
      </c>
      <c r="M23" s="44"/>
    </row>
    <row r="24" spans="1:13" s="36" customFormat="1" ht="16.5">
      <c r="A24" s="41">
        <v>4</v>
      </c>
      <c r="B24" s="35" t="s">
        <v>88</v>
      </c>
      <c r="C24" s="42">
        <f t="shared" si="0"/>
        <v>2.5</v>
      </c>
      <c r="D24" s="43">
        <f t="shared" si="1"/>
        <v>5</v>
      </c>
      <c r="E24" s="43">
        <f t="shared" si="2"/>
        <v>3.5</v>
      </c>
      <c r="F24" s="44">
        <v>0.5</v>
      </c>
      <c r="G24" s="44">
        <v>0</v>
      </c>
      <c r="H24" s="44"/>
      <c r="I24" s="45"/>
      <c r="J24" s="44">
        <v>0.5</v>
      </c>
      <c r="K24" s="44">
        <v>1</v>
      </c>
      <c r="L24" s="44">
        <v>0.5</v>
      </c>
      <c r="M24" s="44"/>
    </row>
    <row r="25" spans="1:13" s="36" customFormat="1" ht="16.5">
      <c r="A25" s="41">
        <v>5</v>
      </c>
      <c r="B25" s="35" t="s">
        <v>77</v>
      </c>
      <c r="C25" s="42">
        <f t="shared" si="0"/>
        <v>1.5</v>
      </c>
      <c r="D25" s="43">
        <f t="shared" si="1"/>
        <v>4</v>
      </c>
      <c r="E25" s="43">
        <f t="shared" si="2"/>
        <v>4</v>
      </c>
      <c r="F25" s="44">
        <v>0.5</v>
      </c>
      <c r="G25" s="44">
        <v>0</v>
      </c>
      <c r="H25" s="44"/>
      <c r="I25" s="44">
        <v>0.5</v>
      </c>
      <c r="J25" s="45"/>
      <c r="K25" s="44"/>
      <c r="L25" s="44">
        <v>0.5</v>
      </c>
      <c r="M25" s="44"/>
    </row>
    <row r="26" spans="1:13" s="36" customFormat="1" ht="16.5">
      <c r="A26" s="41">
        <v>6</v>
      </c>
      <c r="B26" s="35" t="s">
        <v>80</v>
      </c>
      <c r="C26" s="42">
        <f t="shared" si="0"/>
        <v>0</v>
      </c>
      <c r="D26" s="43">
        <f t="shared" si="1"/>
        <v>3</v>
      </c>
      <c r="E26" s="43">
        <f t="shared" si="2"/>
        <v>0</v>
      </c>
      <c r="F26" s="44"/>
      <c r="G26" s="44"/>
      <c r="H26" s="44">
        <v>0</v>
      </c>
      <c r="I26" s="44">
        <v>0</v>
      </c>
      <c r="J26" s="44"/>
      <c r="K26" s="45"/>
      <c r="L26" s="44">
        <v>0</v>
      </c>
      <c r="M26" s="44"/>
    </row>
    <row r="27" spans="1:13" s="36" customFormat="1" ht="16.5">
      <c r="A27" s="41">
        <v>7</v>
      </c>
      <c r="B27" s="35" t="s">
        <v>91</v>
      </c>
      <c r="C27" s="42">
        <f t="shared" si="0"/>
        <v>3.5</v>
      </c>
      <c r="D27" s="43">
        <f t="shared" si="1"/>
        <v>5</v>
      </c>
      <c r="E27" s="43">
        <f t="shared" si="2"/>
        <v>6</v>
      </c>
      <c r="F27" s="44"/>
      <c r="G27" s="44">
        <v>1</v>
      </c>
      <c r="H27" s="44">
        <v>0.5</v>
      </c>
      <c r="I27" s="44">
        <v>0.5</v>
      </c>
      <c r="J27" s="44">
        <v>0.5</v>
      </c>
      <c r="K27" s="44">
        <v>1</v>
      </c>
      <c r="L27" s="45"/>
      <c r="M27" s="44"/>
    </row>
    <row r="28" spans="1:13" s="36" customFormat="1" ht="16.5">
      <c r="A28" s="41">
        <v>8</v>
      </c>
      <c r="B28" s="35" t="s">
        <v>59</v>
      </c>
      <c r="C28" s="42">
        <f t="shared" si="0"/>
        <v>0</v>
      </c>
      <c r="D28" s="43">
        <f t="shared" si="1"/>
        <v>0</v>
      </c>
      <c r="E28" s="43">
        <f t="shared" si="2"/>
        <v>0</v>
      </c>
      <c r="F28" s="44"/>
      <c r="G28" s="44"/>
      <c r="H28" s="44"/>
      <c r="I28" s="44"/>
      <c r="J28" s="44"/>
      <c r="K28" s="44"/>
      <c r="L28" s="44"/>
      <c r="M28" s="45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5" r:id="rId1"/>
  <ignoredErrors>
    <ignoredError sqref="D23:D28 D21:D22 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f>Kalender!G4</f>
        <v>40953</v>
      </c>
    </row>
    <row r="8" ht="12.75">
      <c r="B8" s="56" t="s">
        <v>35</v>
      </c>
    </row>
    <row r="9" spans="3:7" ht="20.25">
      <c r="C9" s="16" t="s">
        <v>73</v>
      </c>
      <c r="D9" s="40" t="s">
        <v>13</v>
      </c>
      <c r="E9" s="18" t="s">
        <v>59</v>
      </c>
      <c r="F9" s="17"/>
      <c r="G9" s="17"/>
    </row>
    <row r="10" spans="3:7" ht="20.25">
      <c r="C10" s="16" t="s">
        <v>95</v>
      </c>
      <c r="D10" s="40" t="s">
        <v>13</v>
      </c>
      <c r="E10" s="18" t="s">
        <v>80</v>
      </c>
      <c r="F10" s="20">
        <v>1</v>
      </c>
      <c r="G10" s="20">
        <v>0</v>
      </c>
    </row>
    <row r="11" spans="3:7" ht="20.25">
      <c r="C11" s="16" t="s">
        <v>88</v>
      </c>
      <c r="D11" s="40" t="s">
        <v>13</v>
      </c>
      <c r="E11" s="18" t="s">
        <v>77</v>
      </c>
      <c r="F11" s="20">
        <v>0.5</v>
      </c>
      <c r="G11" s="20">
        <v>0.5</v>
      </c>
    </row>
    <row r="12" spans="3:7" ht="20.25">
      <c r="C12" s="16" t="s">
        <v>84</v>
      </c>
      <c r="D12" s="40" t="s">
        <v>13</v>
      </c>
      <c r="E12" s="18" t="s">
        <v>91</v>
      </c>
      <c r="F12" s="20">
        <v>0</v>
      </c>
      <c r="G12" s="20">
        <v>1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40960</v>
      </c>
    </row>
    <row r="8" ht="12.75">
      <c r="B8" s="56" t="s">
        <v>35</v>
      </c>
    </row>
    <row r="9" spans="3:7" ht="20.25">
      <c r="C9" s="16" t="s">
        <v>59</v>
      </c>
      <c r="D9" s="40" t="s">
        <v>13</v>
      </c>
      <c r="E9" s="18" t="s">
        <v>77</v>
      </c>
      <c r="F9" s="17"/>
      <c r="G9" s="17"/>
    </row>
    <row r="10" spans="3:7" ht="20.25">
      <c r="C10" s="16" t="s">
        <v>80</v>
      </c>
      <c r="D10" s="40" t="s">
        <v>13</v>
      </c>
      <c r="E10" s="16" t="s">
        <v>88</v>
      </c>
      <c r="F10" s="20">
        <v>0</v>
      </c>
      <c r="G10" s="20">
        <v>1</v>
      </c>
    </row>
    <row r="11" spans="3:7" ht="20.25">
      <c r="C11" s="16" t="s">
        <v>91</v>
      </c>
      <c r="D11" s="40" t="s">
        <v>13</v>
      </c>
      <c r="E11" s="16" t="s">
        <v>95</v>
      </c>
      <c r="F11" s="20">
        <v>0.5</v>
      </c>
      <c r="G11" s="20">
        <v>0.5</v>
      </c>
    </row>
    <row r="12" spans="3:7" ht="20.25">
      <c r="C12" s="16" t="s">
        <v>73</v>
      </c>
      <c r="D12" s="40" t="s">
        <v>13</v>
      </c>
      <c r="E12" s="16" t="s">
        <v>84</v>
      </c>
      <c r="F12" s="20">
        <v>0.5</v>
      </c>
      <c r="G12" s="20">
        <v>0.5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40974</v>
      </c>
    </row>
    <row r="8" ht="12.75">
      <c r="B8" s="56" t="s">
        <v>35</v>
      </c>
    </row>
    <row r="9" spans="3:7" ht="20.25">
      <c r="C9" s="16" t="s">
        <v>95</v>
      </c>
      <c r="D9" s="40" t="s">
        <v>13</v>
      </c>
      <c r="E9" s="16" t="s">
        <v>73</v>
      </c>
      <c r="F9" s="17">
        <v>0.5</v>
      </c>
      <c r="G9" s="17">
        <v>0.5</v>
      </c>
    </row>
    <row r="10" spans="3:7" ht="20.25">
      <c r="C10" s="16" t="s">
        <v>88</v>
      </c>
      <c r="D10" s="20" t="s">
        <v>13</v>
      </c>
      <c r="E10" s="19" t="s">
        <v>91</v>
      </c>
      <c r="F10" s="17">
        <v>0.5</v>
      </c>
      <c r="G10" s="17">
        <v>0.5</v>
      </c>
    </row>
    <row r="11" spans="3:7" ht="20.25">
      <c r="C11" s="16" t="s">
        <v>77</v>
      </c>
      <c r="D11" s="20" t="s">
        <v>13</v>
      </c>
      <c r="E11" s="16" t="s">
        <v>80</v>
      </c>
      <c r="F11" s="20"/>
      <c r="G11" s="20" t="s">
        <v>98</v>
      </c>
    </row>
    <row r="12" spans="3:7" ht="20.25">
      <c r="C12" s="19" t="s">
        <v>84</v>
      </c>
      <c r="D12" s="20" t="s">
        <v>13</v>
      </c>
      <c r="E12" s="21" t="s">
        <v>59</v>
      </c>
      <c r="F12" s="17"/>
      <c r="G12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40981</v>
      </c>
    </row>
    <row r="8" ht="12.75">
      <c r="B8" s="56" t="s">
        <v>35</v>
      </c>
    </row>
    <row r="9" spans="3:7" ht="20.25">
      <c r="C9" s="16" t="s">
        <v>73</v>
      </c>
      <c r="D9" s="40" t="s">
        <v>13</v>
      </c>
      <c r="E9" s="16" t="s">
        <v>88</v>
      </c>
      <c r="F9" s="17">
        <v>0.5</v>
      </c>
      <c r="G9" s="17">
        <v>0.5</v>
      </c>
    </row>
    <row r="10" spans="3:7" ht="20.25">
      <c r="C10" s="19" t="s">
        <v>91</v>
      </c>
      <c r="D10" s="20" t="s">
        <v>13</v>
      </c>
      <c r="E10" s="16" t="s">
        <v>77</v>
      </c>
      <c r="F10" s="20">
        <v>0.5</v>
      </c>
      <c r="G10" s="20">
        <v>0.5</v>
      </c>
    </row>
    <row r="11" spans="3:7" ht="20.25">
      <c r="C11" s="19" t="s">
        <v>84</v>
      </c>
      <c r="D11" s="20" t="s">
        <v>13</v>
      </c>
      <c r="E11" s="16" t="s">
        <v>95</v>
      </c>
      <c r="F11" s="20">
        <v>0</v>
      </c>
      <c r="G11" s="20">
        <v>1</v>
      </c>
    </row>
    <row r="12" spans="3:7" ht="20.25">
      <c r="C12" s="16" t="s">
        <v>59</v>
      </c>
      <c r="D12" s="20" t="s">
        <v>13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40995</v>
      </c>
    </row>
    <row r="8" ht="12.75">
      <c r="B8" s="56" t="s">
        <v>35</v>
      </c>
    </row>
    <row r="9" spans="3:7" ht="20.25">
      <c r="C9" s="16" t="s">
        <v>77</v>
      </c>
      <c r="D9" s="40" t="s">
        <v>13</v>
      </c>
      <c r="E9" s="16" t="s">
        <v>73</v>
      </c>
      <c r="F9" s="17">
        <v>0.5</v>
      </c>
      <c r="G9" s="17">
        <v>0.5</v>
      </c>
    </row>
    <row r="10" spans="3:7" ht="20.25">
      <c r="C10" s="16" t="s">
        <v>88</v>
      </c>
      <c r="D10" s="20" t="s">
        <v>13</v>
      </c>
      <c r="E10" s="19" t="s">
        <v>84</v>
      </c>
      <c r="F10" s="20">
        <v>0</v>
      </c>
      <c r="G10" s="20">
        <v>1</v>
      </c>
    </row>
    <row r="11" spans="3:7" ht="20.25">
      <c r="C11" s="16" t="s">
        <v>80</v>
      </c>
      <c r="D11" s="20" t="s">
        <v>13</v>
      </c>
      <c r="E11" s="19" t="s">
        <v>91</v>
      </c>
      <c r="F11" s="20">
        <v>0</v>
      </c>
      <c r="G11" s="20">
        <v>1</v>
      </c>
    </row>
    <row r="12" spans="3:7" ht="20.25">
      <c r="C12" s="16" t="s">
        <v>95</v>
      </c>
      <c r="D12" s="20" t="s">
        <v>13</v>
      </c>
      <c r="E12" s="16" t="s">
        <v>59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41002</v>
      </c>
    </row>
    <row r="8" ht="12.75">
      <c r="B8" s="56" t="s">
        <v>35</v>
      </c>
    </row>
    <row r="9" spans="3:7" ht="20.25">
      <c r="C9" s="16" t="s">
        <v>73</v>
      </c>
      <c r="D9" s="40" t="s">
        <v>13</v>
      </c>
      <c r="E9" s="16" t="s">
        <v>80</v>
      </c>
      <c r="F9" s="17"/>
      <c r="G9" s="17"/>
    </row>
    <row r="10" spans="3:7" ht="20.25">
      <c r="C10" s="16" t="s">
        <v>95</v>
      </c>
      <c r="D10" s="20" t="s">
        <v>13</v>
      </c>
      <c r="E10" s="16" t="s">
        <v>88</v>
      </c>
      <c r="F10" s="20"/>
      <c r="G10" s="20"/>
    </row>
    <row r="11" spans="3:7" ht="20.25">
      <c r="C11" s="19" t="s">
        <v>84</v>
      </c>
      <c r="D11" s="20" t="s">
        <v>13</v>
      </c>
      <c r="E11" s="16" t="s">
        <v>77</v>
      </c>
      <c r="F11" s="20">
        <v>1</v>
      </c>
      <c r="G11" s="20">
        <v>0</v>
      </c>
    </row>
    <row r="12" spans="3:7" ht="20.25">
      <c r="C12" s="16" t="s">
        <v>59</v>
      </c>
      <c r="D12" s="20" t="s">
        <v>13</v>
      </c>
      <c r="E12" s="19" t="s">
        <v>91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C9" sqref="C9:C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41016</v>
      </c>
    </row>
    <row r="8" ht="12.75">
      <c r="B8" s="56" t="s">
        <v>35</v>
      </c>
    </row>
    <row r="9" spans="3:7" ht="20.25">
      <c r="C9" s="16" t="s">
        <v>77</v>
      </c>
      <c r="D9" s="40" t="s">
        <v>13</v>
      </c>
      <c r="E9" s="16" t="s">
        <v>95</v>
      </c>
      <c r="F9" s="17"/>
      <c r="G9" s="17"/>
    </row>
    <row r="10" spans="3:7" ht="20.25">
      <c r="C10" s="19" t="s">
        <v>91</v>
      </c>
      <c r="D10" s="20" t="s">
        <v>13</v>
      </c>
      <c r="E10" s="16" t="s">
        <v>73</v>
      </c>
      <c r="F10" s="20"/>
      <c r="G10" s="20"/>
    </row>
    <row r="11" spans="3:7" ht="20.25">
      <c r="C11" s="16" t="s">
        <v>80</v>
      </c>
      <c r="D11" s="20" t="s">
        <v>13</v>
      </c>
      <c r="E11" s="19" t="s">
        <v>84</v>
      </c>
      <c r="F11" s="20"/>
      <c r="G11" s="20"/>
    </row>
    <row r="12" spans="3:7" ht="20.25">
      <c r="C12" s="16" t="s">
        <v>88</v>
      </c>
      <c r="D12" s="20" t="s">
        <v>13</v>
      </c>
      <c r="E12" s="16" t="s">
        <v>59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2012-03-20T14:50:14Z</cp:lastPrinted>
  <dcterms:created xsi:type="dcterms:W3CDTF">2009-09-09T08:24:28Z</dcterms:created>
  <dcterms:modified xsi:type="dcterms:W3CDTF">2012-03-28T08:14:46Z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