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760" activeTab="0"/>
  </bookViews>
  <sheets>
    <sheet name="Sel 7" sheetId="1" r:id="rId1"/>
    <sheet name="Individuel" sheetId="2" r:id="rId2"/>
    <sheet name="Classement équipes" sheetId="3" r:id="rId3"/>
    <sheet name="Equipes" sheetId="4" r:id="rId4"/>
  </sheets>
  <definedNames/>
  <calcPr fullCalcOnLoad="1"/>
</workbook>
</file>

<file path=xl/sharedStrings.xml><?xml version="1.0" encoding="utf-8"?>
<sst xmlns="http://schemas.openxmlformats.org/spreadsheetml/2006/main" count="381" uniqueCount="137">
  <si>
    <t xml:space="preserve">C H A M P I O N N A T   D E   B E L G I Q U E </t>
  </si>
  <si>
    <t>B E L G I S C H   K A M P I O E N S C H A P</t>
  </si>
  <si>
    <t>CATEGORIE : ELITE</t>
  </si>
  <si>
    <t>NOM</t>
  </si>
  <si>
    <t>NAAM</t>
  </si>
  <si>
    <t>CLUB</t>
  </si>
  <si>
    <t>SOC.</t>
  </si>
  <si>
    <t>TOT.</t>
  </si>
  <si>
    <t>SELECTIES - SELECTIONS</t>
  </si>
  <si>
    <t>Venster Patrick</t>
  </si>
  <si>
    <t>HUZL</t>
  </si>
  <si>
    <t>Bracke Tom</t>
  </si>
  <si>
    <t>Van Lier Frans</t>
  </si>
  <si>
    <t>SJLG</t>
  </si>
  <si>
    <t>Struys Emmanuel</t>
  </si>
  <si>
    <t>Struys Els</t>
  </si>
  <si>
    <t>Dantinne Sylvain</t>
  </si>
  <si>
    <t>Ladam Jean</t>
  </si>
  <si>
    <t>GSND</t>
  </si>
  <si>
    <t>Vandersande Paul</t>
  </si>
  <si>
    <t>CATEGORIE  :  DAMES</t>
  </si>
  <si>
    <t>CATEGORIE  :  KADETTEN - CADETS</t>
  </si>
  <si>
    <t>CATEGORIE  :  JUNIOREN - JUNIORS</t>
  </si>
  <si>
    <t xml:space="preserve"> </t>
  </si>
  <si>
    <t>CATEGORIE  :  SENIOREN - SENIORS</t>
  </si>
  <si>
    <t>INDIVIDUEEL   -   INDIVIDUEL</t>
  </si>
  <si>
    <t>PLOEGEN   -   EQUIPES</t>
  </si>
  <si>
    <t>Punten</t>
  </si>
  <si>
    <t>CRAA</t>
  </si>
  <si>
    <t>SBT</t>
  </si>
  <si>
    <t>Branders Jean-Marie</t>
  </si>
  <si>
    <t>VB</t>
  </si>
  <si>
    <t>CATEGORIE  :  HEREN - HOMMES</t>
  </si>
  <si>
    <t>Pira Nancy</t>
  </si>
  <si>
    <t>ULM</t>
  </si>
  <si>
    <t>Pl.</t>
  </si>
  <si>
    <t>Nr.</t>
  </si>
  <si>
    <t>N°</t>
  </si>
  <si>
    <t>SOCIETE</t>
  </si>
  <si>
    <t>Pten</t>
  </si>
  <si>
    <t>Pts</t>
  </si>
  <si>
    <t>Kamp</t>
  </si>
  <si>
    <t>Barr.</t>
  </si>
  <si>
    <r>
      <t xml:space="preserve">Rangschikking per categorie  -  Classement par catégorie : </t>
    </r>
    <r>
      <rPr>
        <b/>
        <sz val="10"/>
        <rFont val="Arial"/>
        <family val="2"/>
      </rPr>
      <t>ELITE</t>
    </r>
  </si>
  <si>
    <t>Help U Zelve Leuven</t>
  </si>
  <si>
    <t>St.-Bartholomeus Tienen</t>
  </si>
  <si>
    <t>C.R.A.A. Visé</t>
  </si>
  <si>
    <t>GSR Notre-Dame au Sablon</t>
  </si>
  <si>
    <r>
      <t xml:space="preserve">Rangschikking per categorie  -  Classement par catégorie : </t>
    </r>
    <r>
      <rPr>
        <b/>
        <sz val="10"/>
        <rFont val="Arial"/>
        <family val="2"/>
      </rPr>
      <t>DAMES</t>
    </r>
  </si>
  <si>
    <r>
      <t xml:space="preserve">Rangschikking per categorie  -  Classement par catégorie : </t>
    </r>
    <r>
      <rPr>
        <b/>
        <sz val="10"/>
        <rFont val="Arial"/>
        <family val="2"/>
      </rPr>
      <t>JUNIOREN - JUNIORS</t>
    </r>
  </si>
  <si>
    <r>
      <t xml:space="preserve">Rangschikking per categorie  -  Classement par catégorie : </t>
    </r>
    <r>
      <rPr>
        <b/>
        <sz val="10"/>
        <rFont val="Arial"/>
        <family val="2"/>
      </rPr>
      <t>SENIOREN - SENIORS</t>
    </r>
  </si>
  <si>
    <t>Niet officieel</t>
  </si>
  <si>
    <t>Non officiel</t>
  </si>
  <si>
    <t>Kampschoten</t>
  </si>
  <si>
    <t>Dubuisson Jean-Marc</t>
  </si>
  <si>
    <t>Rozen</t>
  </si>
  <si>
    <t>Roses</t>
  </si>
  <si>
    <r>
      <t xml:space="preserve">Rangschikking per categorie  -  Classement par catégorie : </t>
    </r>
    <r>
      <rPr>
        <b/>
        <sz val="10"/>
        <rFont val="Arial"/>
        <family val="2"/>
      </rPr>
      <t>HEREN - HOMMES</t>
    </r>
  </si>
  <si>
    <t xml:space="preserve">P L O E G E N   -  10 MD  -   E Q U I P E S </t>
  </si>
  <si>
    <t>Tot.</t>
  </si>
  <si>
    <t>Kampsch.</t>
  </si>
  <si>
    <t>Schwaenen Christophe</t>
  </si>
  <si>
    <t>Keller Manfred</t>
  </si>
  <si>
    <t>De Coninck Marc</t>
  </si>
  <si>
    <t>Pira Mancy</t>
  </si>
  <si>
    <t>SINT-BARTHOLOMEUS TIENEN</t>
  </si>
  <si>
    <r>
      <t xml:space="preserve">Afstand  -  Distance  :  </t>
    </r>
    <r>
      <rPr>
        <b/>
        <sz val="10"/>
        <rFont val="Arial"/>
        <family val="2"/>
      </rPr>
      <t>10 MD</t>
    </r>
  </si>
  <si>
    <t>Sacreas Guido</t>
  </si>
  <si>
    <t>Dehert Peter</t>
  </si>
  <si>
    <r>
      <t xml:space="preserve">AFSTAND - DISTANCE  : </t>
    </r>
    <r>
      <rPr>
        <sz val="14"/>
        <rFont val="Courier New"/>
        <family val="3"/>
      </rPr>
      <t xml:space="preserve"> </t>
    </r>
    <r>
      <rPr>
        <b/>
        <sz val="14"/>
        <rFont val="Courier New"/>
        <family val="3"/>
      </rPr>
      <t>10MD</t>
    </r>
    <r>
      <rPr>
        <b/>
        <sz val="10"/>
        <rFont val="Courier New"/>
        <family val="3"/>
      </rPr>
      <t xml:space="preserve">    </t>
    </r>
    <r>
      <rPr>
        <sz val="10"/>
        <rFont val="Courier New"/>
        <family val="3"/>
      </rPr>
      <t xml:space="preserve">JAAR - ANNEE : </t>
    </r>
    <r>
      <rPr>
        <b/>
        <sz val="14"/>
        <rFont val="Courier New"/>
        <family val="3"/>
      </rPr>
      <t>2010</t>
    </r>
  </si>
  <si>
    <t>C H A M P I O N N A T   D E   B E L G I Q U E  2010</t>
  </si>
  <si>
    <t>B E L G I S C H   K A M P I O E N S C H A P  2010</t>
  </si>
  <si>
    <t>AFSTAND  -  DISTANCE  :  10MD             JAAR  -  ANNEE :  2010</t>
  </si>
  <si>
    <t>Beghain Richard</t>
  </si>
  <si>
    <t>Champ de Mars Damprémy</t>
  </si>
  <si>
    <t>Musin Rudy</t>
  </si>
  <si>
    <t>Boogaerts Raf</t>
  </si>
  <si>
    <t>Deliaert Joren</t>
  </si>
  <si>
    <t>Hoste Mathias</t>
  </si>
  <si>
    <t>Sint-Rochus Gent</t>
  </si>
  <si>
    <t>Hoste Johan</t>
  </si>
  <si>
    <t>Vanderhaeghen Christophe</t>
  </si>
  <si>
    <t>Leliaert Emmanuel</t>
  </si>
  <si>
    <t>Boesman Jonatan</t>
  </si>
  <si>
    <r>
      <t xml:space="preserve">Rangschikking per categorie  -  Classement par catégorie : </t>
    </r>
    <r>
      <rPr>
        <b/>
        <sz val="10"/>
        <rFont val="Arial"/>
        <family val="2"/>
      </rPr>
      <t>KADETTEN - CADETS</t>
    </r>
  </si>
  <si>
    <t>Hoste Mattéo</t>
  </si>
  <si>
    <t>Willem Tell Eksel</t>
  </si>
  <si>
    <t>Van De Kerkhof Pierre</t>
  </si>
  <si>
    <t>Leen Luc</t>
  </si>
  <si>
    <t>Boulard Jean-Marc</t>
  </si>
  <si>
    <t>CMD</t>
  </si>
  <si>
    <t>Kerkhofs Rik</t>
  </si>
  <si>
    <t>SGB</t>
  </si>
  <si>
    <t>WTE</t>
  </si>
  <si>
    <t>SRG</t>
  </si>
  <si>
    <t>HELP U ZELPE LEUVEN</t>
  </si>
  <si>
    <t>SINT-ROCHUS GENT</t>
  </si>
  <si>
    <t>WILLEM TELL EKSEL</t>
  </si>
  <si>
    <t>Jacobs Francis</t>
  </si>
  <si>
    <t>Van Wittenberg Davy</t>
  </si>
  <si>
    <t>De Hertogh Robert</t>
  </si>
  <si>
    <t>Palmers Jacky</t>
  </si>
  <si>
    <t>Neirinck Hubert</t>
  </si>
  <si>
    <t>TAM</t>
  </si>
  <si>
    <t>Points</t>
  </si>
  <si>
    <t>Barrages</t>
  </si>
  <si>
    <t>AGSR NOTRE-DAME au SABLON</t>
  </si>
  <si>
    <t>Bauters Julien</t>
  </si>
  <si>
    <t>Baart Ludo</t>
  </si>
  <si>
    <t>Van Wittenberg Jan</t>
  </si>
  <si>
    <t>Staelens Danny</t>
  </si>
  <si>
    <t>Snoeckx Luc</t>
  </si>
  <si>
    <t>GSR St.-Georges Bruxelles</t>
  </si>
  <si>
    <t>Snoeckx Gérard</t>
  </si>
  <si>
    <t>Van Nerom André</t>
  </si>
  <si>
    <t>Boesman Jonathan</t>
  </si>
  <si>
    <t>Van De Wiele Peter</t>
  </si>
  <si>
    <t>Schollaert Carlo</t>
  </si>
  <si>
    <t>%</t>
  </si>
  <si>
    <t>Sélection Pays-Bas / Belgique 10 M D</t>
  </si>
  <si>
    <t>CNDD</t>
  </si>
  <si>
    <t>The Arrow Maldegen</t>
  </si>
  <si>
    <t>SELECTIE - SELECTION Nr./N° 7</t>
  </si>
  <si>
    <t>Datum - Date : 16-17/10/2010</t>
  </si>
  <si>
    <t>OPMERKINGEN I.V.M. DEZE UITSLAGEN WORDEN AANVAARD TOT 15/11/2010</t>
  </si>
  <si>
    <t>TOUTES REMARQUES AU SUJET DE CES RESULTATS SONT ADMIS JUSQU'AU 15/11/2010</t>
  </si>
  <si>
    <t>Berekend op 7 wedstrijden</t>
  </si>
  <si>
    <t>Calculé sur 7 concours</t>
  </si>
  <si>
    <t>Wargnies Jean</t>
  </si>
  <si>
    <t>St.-Joris &amp; Lustige Gelrode</t>
  </si>
  <si>
    <t>Vaerzeggers René</t>
  </si>
  <si>
    <t>Wargnies René</t>
  </si>
  <si>
    <t>AGSR&amp;N NOTRE-DAME au SABLON</t>
  </si>
  <si>
    <t>Plaats - Lieu :  A.G.S. et N. NOTRE-DAME au SABLON</t>
  </si>
  <si>
    <t>Waerzeggers René</t>
  </si>
  <si>
    <t xml:space="preserve">  Berekend op 7 wedstrijden</t>
  </si>
  <si>
    <t xml:space="preserve">  Niet officieel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</si>
</sst>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-80C]dddd\ d\ mmmm\ yyyy"/>
    <numFmt numFmtId="183" formatCode="#,##0\ &quot;BF&quot;;\-#,##0\ &quot;BF&quot;"/>
    <numFmt numFmtId="184" formatCode="#,##0\ &quot;BF&quot;;[Red]\-#,##0\ &quot;BF&quot;"/>
    <numFmt numFmtId="185" formatCode="#,##0.00\ &quot;BF&quot;;\-#,##0.00\ &quot;BF&quot;"/>
    <numFmt numFmtId="186" formatCode="#,##0.00\ &quot;BF&quot;;[Red]\-#,##0.00\ &quot;BF&quot;"/>
    <numFmt numFmtId="187" formatCode="_-* #,##0\ &quot;BF&quot;_-;\-* #,##0\ &quot;BF&quot;_-;_-* &quot;-&quot;\ &quot;BF&quot;_-;_-@_-"/>
    <numFmt numFmtId="188" formatCode="_-* #,##0\ _B_F_-;\-* #,##0\ _B_F_-;_-* &quot;-&quot;\ _B_F_-;_-@_-"/>
    <numFmt numFmtId="189" formatCode="_-* #,##0.00\ &quot;BF&quot;_-;\-* #,##0.00\ &quot;BF&quot;_-;_-* &quot;-&quot;??\ &quot;BF&quot;_-;_-@_-"/>
    <numFmt numFmtId="190" formatCode="_-* #,##0.00\ _B_F_-;\-* #,##0.00\ _B_F_-;_-* &quot;-&quot;??\ _B_F_-;_-@_-"/>
    <numFmt numFmtId="191" formatCode="0.0000"/>
    <numFmt numFmtId="192" formatCode="0.00000"/>
    <numFmt numFmtId="193" formatCode="0.0"/>
  </numFmts>
  <fonts count="5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12"/>
      <name val="Arial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Arial"/>
      <family val="0"/>
    </font>
    <font>
      <b/>
      <sz val="12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Courier New"/>
      <family val="3"/>
    </font>
    <font>
      <b/>
      <sz val="10"/>
      <color indexed="10"/>
      <name val="Courier New"/>
      <family val="3"/>
    </font>
    <font>
      <sz val="8"/>
      <name val="Arial"/>
      <family val="0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193" fontId="1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6" xfId="0" applyFill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tabSelected="1" zoomScalePageLayoutView="0" workbookViewId="0" topLeftCell="A1">
      <selection activeCell="B2" sqref="B2:H2"/>
    </sheetView>
  </sheetViews>
  <sheetFormatPr defaultColWidth="11.421875" defaultRowHeight="12.75"/>
  <cols>
    <col min="1" max="1" width="0.9921875" style="0" customWidth="1"/>
    <col min="2" max="2" width="4.28125" style="9" customWidth="1"/>
    <col min="3" max="3" width="5.28125" style="9" customWidth="1"/>
    <col min="4" max="4" width="30.7109375" style="0" customWidth="1"/>
    <col min="5" max="5" width="1.28515625" style="0" customWidth="1"/>
    <col min="6" max="6" width="33.57421875" style="0" customWidth="1"/>
    <col min="7" max="8" width="6.28125" style="75" customWidth="1"/>
    <col min="9" max="9" width="6.28125" style="75" bestFit="1" customWidth="1"/>
  </cols>
  <sheetData>
    <row r="1" spans="2:8" ht="12.75" customHeight="1">
      <c r="B1" s="118" t="s">
        <v>122</v>
      </c>
      <c r="C1" s="118"/>
      <c r="D1" s="118"/>
      <c r="E1" s="118"/>
      <c r="F1" s="118"/>
      <c r="G1" s="118"/>
      <c r="H1" s="118"/>
    </row>
    <row r="2" spans="2:8" ht="12.75" customHeight="1">
      <c r="B2" s="119" t="s">
        <v>133</v>
      </c>
      <c r="C2" s="119"/>
      <c r="D2" s="119"/>
      <c r="E2" s="119"/>
      <c r="F2" s="119"/>
      <c r="G2" s="119"/>
      <c r="H2" s="119"/>
    </row>
    <row r="3" spans="2:8" ht="12.75" customHeight="1">
      <c r="B3" s="119" t="s">
        <v>123</v>
      </c>
      <c r="C3" s="119"/>
      <c r="D3" s="119"/>
      <c r="E3" s="16"/>
      <c r="F3" s="120" t="s">
        <v>66</v>
      </c>
      <c r="G3" s="120"/>
      <c r="H3" s="76"/>
    </row>
    <row r="4" spans="2:8" ht="19.5" customHeight="1">
      <c r="B4" s="119" t="s">
        <v>43</v>
      </c>
      <c r="C4" s="119"/>
      <c r="D4" s="119"/>
      <c r="E4" s="119"/>
      <c r="F4" s="119"/>
      <c r="G4" s="119"/>
      <c r="H4" s="119"/>
    </row>
    <row r="5" spans="2:9" ht="12.75">
      <c r="B5" s="17" t="s">
        <v>35</v>
      </c>
      <c r="C5" s="17" t="s">
        <v>36</v>
      </c>
      <c r="D5" s="17" t="s">
        <v>4</v>
      </c>
      <c r="E5" s="18"/>
      <c r="F5" s="17" t="s">
        <v>5</v>
      </c>
      <c r="G5" s="77" t="s">
        <v>39</v>
      </c>
      <c r="H5" s="77" t="s">
        <v>41</v>
      </c>
      <c r="I5" s="78" t="s">
        <v>55</v>
      </c>
    </row>
    <row r="6" spans="2:9" ht="12.75">
      <c r="B6" s="19"/>
      <c r="C6" s="19" t="s">
        <v>37</v>
      </c>
      <c r="D6" s="19" t="s">
        <v>3</v>
      </c>
      <c r="E6" s="20"/>
      <c r="F6" s="19" t="s">
        <v>38</v>
      </c>
      <c r="G6" s="66" t="s">
        <v>40</v>
      </c>
      <c r="H6" s="66" t="s">
        <v>42</v>
      </c>
      <c r="I6" s="79" t="s">
        <v>56</v>
      </c>
    </row>
    <row r="7" spans="2:9" ht="12.75">
      <c r="B7" s="27">
        <v>1</v>
      </c>
      <c r="C7" s="27"/>
      <c r="D7" s="97" t="s">
        <v>9</v>
      </c>
      <c r="E7" s="28"/>
      <c r="F7" s="28" t="s">
        <v>44</v>
      </c>
      <c r="G7" s="41">
        <v>99</v>
      </c>
      <c r="H7" s="41">
        <v>10</v>
      </c>
      <c r="I7" s="80">
        <v>9</v>
      </c>
    </row>
    <row r="8" spans="2:9" ht="12.75">
      <c r="B8" s="29">
        <v>1</v>
      </c>
      <c r="C8" s="58"/>
      <c r="D8" s="59" t="s">
        <v>117</v>
      </c>
      <c r="E8" s="56"/>
      <c r="F8" s="57" t="s">
        <v>79</v>
      </c>
      <c r="G8" s="72">
        <v>99</v>
      </c>
      <c r="H8" s="72">
        <v>10</v>
      </c>
      <c r="I8" s="81">
        <v>9</v>
      </c>
    </row>
    <row r="9" spans="2:9" ht="12.75">
      <c r="B9" s="29">
        <v>3</v>
      </c>
      <c r="C9" s="58"/>
      <c r="D9" s="96" t="s">
        <v>111</v>
      </c>
      <c r="E9" s="56"/>
      <c r="F9" s="99" t="s">
        <v>86</v>
      </c>
      <c r="G9" s="72">
        <v>97</v>
      </c>
      <c r="H9" s="72">
        <v>10</v>
      </c>
      <c r="I9" s="81">
        <v>7</v>
      </c>
    </row>
    <row r="10" spans="2:9" ht="12.75">
      <c r="B10" s="29">
        <v>4</v>
      </c>
      <c r="C10" s="58"/>
      <c r="D10" s="59" t="s">
        <v>80</v>
      </c>
      <c r="E10" s="56"/>
      <c r="F10" s="57" t="s">
        <v>79</v>
      </c>
      <c r="G10" s="72">
        <v>95</v>
      </c>
      <c r="H10" s="81">
        <v>10</v>
      </c>
      <c r="I10" s="81">
        <v>5</v>
      </c>
    </row>
    <row r="11" spans="2:9" ht="12.75">
      <c r="B11" s="29">
        <v>5</v>
      </c>
      <c r="C11" s="29"/>
      <c r="D11" s="65" t="s">
        <v>16</v>
      </c>
      <c r="E11" s="30"/>
      <c r="F11" s="100" t="s">
        <v>46</v>
      </c>
      <c r="G11" s="43">
        <v>94</v>
      </c>
      <c r="H11" s="82">
        <v>9</v>
      </c>
      <c r="I11" s="82">
        <v>5</v>
      </c>
    </row>
    <row r="12" spans="2:9" ht="12.75">
      <c r="B12" s="29">
        <v>6</v>
      </c>
      <c r="C12" s="58"/>
      <c r="D12" s="59" t="s">
        <v>113</v>
      </c>
      <c r="E12" s="56"/>
      <c r="F12" s="60" t="s">
        <v>86</v>
      </c>
      <c r="G12" s="72">
        <v>93</v>
      </c>
      <c r="H12" s="72">
        <v>10</v>
      </c>
      <c r="I12" s="81">
        <v>4</v>
      </c>
    </row>
    <row r="13" spans="2:9" ht="12.75">
      <c r="B13" s="32">
        <v>7</v>
      </c>
      <c r="C13" s="19"/>
      <c r="D13" s="98" t="s">
        <v>11</v>
      </c>
      <c r="E13" s="20"/>
      <c r="F13" s="74" t="s">
        <v>44</v>
      </c>
      <c r="G13" s="66">
        <v>90</v>
      </c>
      <c r="H13" s="66">
        <v>9</v>
      </c>
      <c r="I13" s="81">
        <v>1</v>
      </c>
    </row>
    <row r="14" spans="2:9" ht="12.75">
      <c r="B14" s="45">
        <v>7</v>
      </c>
      <c r="C14" s="54"/>
      <c r="D14" s="36"/>
      <c r="E14" s="35"/>
      <c r="F14" s="36"/>
      <c r="G14" s="66">
        <f>SUM(G7:G13)</f>
        <v>667</v>
      </c>
      <c r="H14" s="77"/>
      <c r="I14" s="21">
        <f>SUM(I7:I13)</f>
        <v>40</v>
      </c>
    </row>
    <row r="15" spans="2:8" ht="19.5" customHeight="1">
      <c r="B15" s="119" t="s">
        <v>57</v>
      </c>
      <c r="C15" s="119"/>
      <c r="D15" s="119"/>
      <c r="E15" s="119"/>
      <c r="F15" s="119"/>
      <c r="G15" s="119"/>
      <c r="H15" s="119"/>
    </row>
    <row r="16" spans="2:9" ht="12.75">
      <c r="B16" s="17" t="s">
        <v>35</v>
      </c>
      <c r="C16" s="17" t="s">
        <v>36</v>
      </c>
      <c r="D16" s="17" t="s">
        <v>4</v>
      </c>
      <c r="E16" s="18"/>
      <c r="F16" s="17" t="s">
        <v>5</v>
      </c>
      <c r="G16" s="77" t="s">
        <v>39</v>
      </c>
      <c r="H16" s="77" t="s">
        <v>41</v>
      </c>
      <c r="I16" s="78" t="s">
        <v>55</v>
      </c>
    </row>
    <row r="17" spans="2:9" ht="12.75">
      <c r="B17" s="19"/>
      <c r="C17" s="19" t="s">
        <v>37</v>
      </c>
      <c r="D17" s="19" t="s">
        <v>3</v>
      </c>
      <c r="E17" s="20"/>
      <c r="F17" s="19" t="s">
        <v>38</v>
      </c>
      <c r="G17" s="66" t="s">
        <v>40</v>
      </c>
      <c r="H17" s="66" t="s">
        <v>42</v>
      </c>
      <c r="I17" s="79" t="s">
        <v>56</v>
      </c>
    </row>
    <row r="18" spans="2:9" ht="12.75" customHeight="1">
      <c r="B18" s="29">
        <v>1</v>
      </c>
      <c r="C18" s="29"/>
      <c r="D18" s="101" t="s">
        <v>98</v>
      </c>
      <c r="E18" s="30"/>
      <c r="F18" s="31" t="s">
        <v>47</v>
      </c>
      <c r="G18" s="43">
        <v>96</v>
      </c>
      <c r="H18" s="43">
        <v>10</v>
      </c>
      <c r="I18" s="82">
        <v>6</v>
      </c>
    </row>
    <row r="19" spans="2:9" ht="12.75">
      <c r="B19" s="29">
        <v>1</v>
      </c>
      <c r="C19" s="29"/>
      <c r="D19" s="38" t="s">
        <v>63</v>
      </c>
      <c r="E19" s="30"/>
      <c r="F19" s="30" t="s">
        <v>44</v>
      </c>
      <c r="G19" s="43">
        <v>96</v>
      </c>
      <c r="H19" s="43">
        <v>9</v>
      </c>
      <c r="I19" s="82">
        <v>7</v>
      </c>
    </row>
    <row r="20" spans="2:9" ht="12.75" customHeight="1">
      <c r="B20" s="29">
        <v>3</v>
      </c>
      <c r="C20" s="29"/>
      <c r="D20" s="38" t="s">
        <v>102</v>
      </c>
      <c r="E20" s="30"/>
      <c r="F20" s="30" t="s">
        <v>121</v>
      </c>
      <c r="G20" s="43">
        <v>95</v>
      </c>
      <c r="H20" s="43">
        <v>10</v>
      </c>
      <c r="I20" s="82">
        <v>5</v>
      </c>
    </row>
    <row r="21" spans="2:9" ht="12.75" customHeight="1">
      <c r="B21" s="29">
        <v>3</v>
      </c>
      <c r="C21" s="29"/>
      <c r="D21" s="37" t="s">
        <v>14</v>
      </c>
      <c r="E21" s="30"/>
      <c r="F21" s="60" t="s">
        <v>45</v>
      </c>
      <c r="G21" s="43">
        <v>95</v>
      </c>
      <c r="H21" s="43">
        <v>9</v>
      </c>
      <c r="I21" s="82">
        <v>5</v>
      </c>
    </row>
    <row r="22" spans="2:9" ht="12.75" customHeight="1">
      <c r="B22" s="29">
        <v>5</v>
      </c>
      <c r="C22" s="29"/>
      <c r="D22" s="38" t="s">
        <v>108</v>
      </c>
      <c r="E22" s="30"/>
      <c r="F22" s="60" t="s">
        <v>45</v>
      </c>
      <c r="G22" s="43">
        <v>94</v>
      </c>
      <c r="H22" s="43">
        <v>10</v>
      </c>
      <c r="I22" s="82">
        <v>5</v>
      </c>
    </row>
    <row r="23" spans="2:9" ht="12.75" customHeight="1">
      <c r="B23" s="29">
        <v>6</v>
      </c>
      <c r="C23" s="29"/>
      <c r="D23" s="38" t="s">
        <v>134</v>
      </c>
      <c r="E23" s="30"/>
      <c r="F23" s="57" t="s">
        <v>79</v>
      </c>
      <c r="G23" s="43">
        <v>92</v>
      </c>
      <c r="H23" s="43">
        <v>10</v>
      </c>
      <c r="I23" s="82">
        <v>5</v>
      </c>
    </row>
    <row r="24" spans="2:9" ht="12.75" customHeight="1">
      <c r="B24" s="29">
        <v>7</v>
      </c>
      <c r="C24" s="29"/>
      <c r="D24" s="38" t="s">
        <v>67</v>
      </c>
      <c r="E24" s="30"/>
      <c r="F24" s="60" t="s">
        <v>45</v>
      </c>
      <c r="G24" s="43">
        <v>91</v>
      </c>
      <c r="H24" s="82">
        <v>9</v>
      </c>
      <c r="I24" s="82">
        <v>4</v>
      </c>
    </row>
    <row r="25" spans="2:9" ht="12.75" customHeight="1">
      <c r="B25" s="29">
        <v>8</v>
      </c>
      <c r="C25" s="29"/>
      <c r="D25" s="38" t="s">
        <v>128</v>
      </c>
      <c r="E25" s="30"/>
      <c r="F25" s="60" t="s">
        <v>47</v>
      </c>
      <c r="G25" s="43">
        <v>89</v>
      </c>
      <c r="H25" s="82">
        <v>9</v>
      </c>
      <c r="I25" s="82">
        <v>2</v>
      </c>
    </row>
    <row r="26" spans="2:9" ht="12.75" customHeight="1">
      <c r="B26" s="29">
        <v>8</v>
      </c>
      <c r="C26" s="29"/>
      <c r="D26" s="38" t="s">
        <v>91</v>
      </c>
      <c r="E26" s="30"/>
      <c r="F26" s="60" t="s">
        <v>86</v>
      </c>
      <c r="G26" s="43">
        <v>89</v>
      </c>
      <c r="H26" s="82">
        <v>7</v>
      </c>
      <c r="I26" s="82">
        <v>3</v>
      </c>
    </row>
    <row r="27" spans="2:9" ht="12.75" customHeight="1">
      <c r="B27" s="29">
        <v>10</v>
      </c>
      <c r="C27" s="29"/>
      <c r="D27" s="38" t="s">
        <v>68</v>
      </c>
      <c r="E27" s="30"/>
      <c r="F27" s="60" t="s">
        <v>45</v>
      </c>
      <c r="G27" s="43">
        <v>88</v>
      </c>
      <c r="H27" s="82">
        <v>8</v>
      </c>
      <c r="I27" s="82">
        <v>0</v>
      </c>
    </row>
    <row r="28" spans="2:9" ht="12.75">
      <c r="B28" s="29">
        <v>11</v>
      </c>
      <c r="C28" s="29"/>
      <c r="D28" s="65" t="s">
        <v>88</v>
      </c>
      <c r="E28" s="30"/>
      <c r="F28" s="71" t="s">
        <v>86</v>
      </c>
      <c r="G28" s="43">
        <v>86</v>
      </c>
      <c r="H28" s="82">
        <v>9</v>
      </c>
      <c r="I28" s="82">
        <v>2</v>
      </c>
    </row>
    <row r="29" spans="2:9" ht="12.75">
      <c r="B29" s="29">
        <v>12</v>
      </c>
      <c r="C29" s="29"/>
      <c r="D29" s="91" t="s">
        <v>82</v>
      </c>
      <c r="E29" s="73"/>
      <c r="F29" s="92" t="s">
        <v>79</v>
      </c>
      <c r="G29" s="43">
        <v>85</v>
      </c>
      <c r="H29" s="82">
        <v>10</v>
      </c>
      <c r="I29" s="82">
        <v>1</v>
      </c>
    </row>
    <row r="30" spans="2:9" ht="12.75">
      <c r="B30" s="32">
        <v>13</v>
      </c>
      <c r="C30" s="32"/>
      <c r="D30" s="49" t="s">
        <v>75</v>
      </c>
      <c r="E30" s="107"/>
      <c r="F30" s="108" t="s">
        <v>47</v>
      </c>
      <c r="G30" s="70">
        <v>79</v>
      </c>
      <c r="H30" s="83">
        <v>6</v>
      </c>
      <c r="I30" s="83">
        <v>2</v>
      </c>
    </row>
    <row r="31" spans="2:9" ht="12.75">
      <c r="B31" s="45">
        <v>13</v>
      </c>
      <c r="C31" s="34"/>
      <c r="D31" s="53"/>
      <c r="E31" s="35"/>
      <c r="F31" s="35"/>
      <c r="G31" s="66">
        <f>SUM(G18:G30)</f>
        <v>1175</v>
      </c>
      <c r="H31" s="50"/>
      <c r="I31" s="66">
        <f>SUM(I18:I30)</f>
        <v>47</v>
      </c>
    </row>
    <row r="32" spans="2:8" ht="19.5" customHeight="1">
      <c r="B32" s="119" t="s">
        <v>48</v>
      </c>
      <c r="C32" s="119"/>
      <c r="D32" s="119"/>
      <c r="E32" s="119"/>
      <c r="F32" s="119"/>
      <c r="G32" s="119"/>
      <c r="H32" s="119"/>
    </row>
    <row r="33" spans="2:9" ht="12.75">
      <c r="B33" s="17" t="s">
        <v>35</v>
      </c>
      <c r="C33" s="17" t="s">
        <v>36</v>
      </c>
      <c r="D33" s="17" t="s">
        <v>4</v>
      </c>
      <c r="E33" s="18"/>
      <c r="F33" s="17" t="s">
        <v>5</v>
      </c>
      <c r="G33" s="77" t="s">
        <v>39</v>
      </c>
      <c r="H33" s="77" t="s">
        <v>41</v>
      </c>
      <c r="I33" s="78" t="s">
        <v>55</v>
      </c>
    </row>
    <row r="34" spans="2:9" ht="12.75">
      <c r="B34" s="19"/>
      <c r="C34" s="19" t="s">
        <v>37</v>
      </c>
      <c r="D34" s="19" t="s">
        <v>3</v>
      </c>
      <c r="E34" s="20"/>
      <c r="F34" s="19" t="s">
        <v>38</v>
      </c>
      <c r="G34" s="66" t="s">
        <v>40</v>
      </c>
      <c r="H34" s="66" t="s">
        <v>42</v>
      </c>
      <c r="I34" s="79" t="s">
        <v>56</v>
      </c>
    </row>
    <row r="35" spans="2:9" ht="12.75">
      <c r="B35" s="32">
        <v>1</v>
      </c>
      <c r="C35" s="70"/>
      <c r="D35" s="74" t="s">
        <v>33</v>
      </c>
      <c r="E35" s="33"/>
      <c r="F35" s="49" t="s">
        <v>45</v>
      </c>
      <c r="G35" s="66">
        <v>92</v>
      </c>
      <c r="H35" s="84">
        <v>10</v>
      </c>
      <c r="I35" s="79">
        <v>4</v>
      </c>
    </row>
    <row r="36" spans="2:9" ht="12.75">
      <c r="B36" s="55">
        <v>1</v>
      </c>
      <c r="C36" s="39"/>
      <c r="D36" s="40"/>
      <c r="E36" s="35"/>
      <c r="F36" s="36"/>
      <c r="G36" s="21">
        <f>SUM(G35:G35)</f>
        <v>92</v>
      </c>
      <c r="H36" s="77"/>
      <c r="I36" s="66">
        <f>SUM(I35:I35)</f>
        <v>4</v>
      </c>
    </row>
    <row r="37" spans="2:8" ht="19.5" customHeight="1">
      <c r="B37" s="16" t="s">
        <v>49</v>
      </c>
      <c r="C37" s="16"/>
      <c r="D37" s="16"/>
      <c r="E37" s="16"/>
      <c r="F37" s="16"/>
      <c r="G37" s="76"/>
      <c r="H37" s="76"/>
    </row>
    <row r="38" spans="2:9" ht="12.75">
      <c r="B38" s="17" t="s">
        <v>35</v>
      </c>
      <c r="C38" s="17" t="s">
        <v>36</v>
      </c>
      <c r="D38" s="17" t="s">
        <v>4</v>
      </c>
      <c r="E38" s="18"/>
      <c r="F38" s="17" t="s">
        <v>5</v>
      </c>
      <c r="G38" s="77" t="s">
        <v>39</v>
      </c>
      <c r="H38" s="77" t="s">
        <v>41</v>
      </c>
      <c r="I38" s="78" t="s">
        <v>55</v>
      </c>
    </row>
    <row r="39" spans="2:9" ht="12.75">
      <c r="B39" s="19"/>
      <c r="C39" s="19" t="s">
        <v>37</v>
      </c>
      <c r="D39" s="19" t="s">
        <v>3</v>
      </c>
      <c r="E39" s="20"/>
      <c r="F39" s="19" t="s">
        <v>38</v>
      </c>
      <c r="G39" s="66" t="s">
        <v>40</v>
      </c>
      <c r="H39" s="66" t="s">
        <v>42</v>
      </c>
      <c r="I39" s="79" t="s">
        <v>56</v>
      </c>
    </row>
    <row r="40" spans="2:9" ht="12.75">
      <c r="B40" s="103">
        <v>1</v>
      </c>
      <c r="C40" s="103"/>
      <c r="D40" s="104" t="s">
        <v>78</v>
      </c>
      <c r="E40" s="105"/>
      <c r="F40" s="106" t="s">
        <v>79</v>
      </c>
      <c r="G40" s="21">
        <v>92</v>
      </c>
      <c r="H40" s="21">
        <v>7</v>
      </c>
      <c r="I40" s="21">
        <v>6</v>
      </c>
    </row>
    <row r="41" spans="2:9" ht="12.75">
      <c r="B41" s="66">
        <v>1</v>
      </c>
      <c r="C41" s="34"/>
      <c r="D41" s="40"/>
      <c r="E41" s="35"/>
      <c r="F41" s="35"/>
      <c r="G41" s="66">
        <f>SUM(G40:G40)</f>
        <v>92</v>
      </c>
      <c r="H41" s="50"/>
      <c r="I41" s="66">
        <f>SUM(I40:I40)</f>
        <v>6</v>
      </c>
    </row>
    <row r="42" spans="2:8" ht="12.75">
      <c r="B42" s="119" t="s">
        <v>84</v>
      </c>
      <c r="C42" s="119"/>
      <c r="D42" s="119"/>
      <c r="E42" s="119"/>
      <c r="F42" s="119"/>
      <c r="G42" s="119"/>
      <c r="H42" s="119"/>
    </row>
    <row r="43" spans="2:9" ht="12.75">
      <c r="B43" s="17" t="s">
        <v>35</v>
      </c>
      <c r="C43" s="17" t="s">
        <v>36</v>
      </c>
      <c r="D43" s="17" t="s">
        <v>4</v>
      </c>
      <c r="E43" s="18"/>
      <c r="F43" s="17" t="s">
        <v>5</v>
      </c>
      <c r="G43" s="77" t="s">
        <v>39</v>
      </c>
      <c r="H43" s="77" t="s">
        <v>41</v>
      </c>
      <c r="I43" s="77" t="s">
        <v>55</v>
      </c>
    </row>
    <row r="44" spans="2:9" ht="12.75">
      <c r="B44" s="19"/>
      <c r="C44" s="19" t="s">
        <v>37</v>
      </c>
      <c r="D44" s="19" t="s">
        <v>3</v>
      </c>
      <c r="E44" s="20"/>
      <c r="F44" s="19" t="s">
        <v>38</v>
      </c>
      <c r="G44" s="66" t="s">
        <v>40</v>
      </c>
      <c r="H44" s="66" t="s">
        <v>42</v>
      </c>
      <c r="I44" s="66" t="s">
        <v>56</v>
      </c>
    </row>
    <row r="45" spans="2:9" ht="12.75">
      <c r="B45" s="32">
        <v>1</v>
      </c>
      <c r="C45" s="86"/>
      <c r="D45" s="52" t="s">
        <v>115</v>
      </c>
      <c r="E45" s="33"/>
      <c r="F45" s="87" t="s">
        <v>79</v>
      </c>
      <c r="G45" s="70">
        <v>80</v>
      </c>
      <c r="H45" s="70">
        <v>8</v>
      </c>
      <c r="I45" s="70">
        <v>2</v>
      </c>
    </row>
    <row r="46" spans="2:9" ht="12.75">
      <c r="B46" s="66">
        <v>1</v>
      </c>
      <c r="C46" s="34"/>
      <c r="D46" s="40"/>
      <c r="E46" s="35"/>
      <c r="F46" s="36"/>
      <c r="G46" s="66">
        <f>SUM(G45:G45)</f>
        <v>80</v>
      </c>
      <c r="H46" s="50"/>
      <c r="I46" s="66">
        <f>SUM(I45:I45)</f>
        <v>2</v>
      </c>
    </row>
    <row r="47" spans="2:8" ht="19.5" customHeight="1">
      <c r="B47" s="119" t="s">
        <v>50</v>
      </c>
      <c r="C47" s="119"/>
      <c r="D47" s="119"/>
      <c r="E47" s="119"/>
      <c r="F47" s="119"/>
      <c r="G47" s="119"/>
      <c r="H47" s="119"/>
    </row>
    <row r="48" spans="2:9" ht="12.75">
      <c r="B48" s="17" t="s">
        <v>35</v>
      </c>
      <c r="C48" s="17" t="s">
        <v>36</v>
      </c>
      <c r="D48" s="17" t="s">
        <v>4</v>
      </c>
      <c r="E48" s="18"/>
      <c r="F48" s="17" t="s">
        <v>5</v>
      </c>
      <c r="G48" s="77" t="s">
        <v>39</v>
      </c>
      <c r="H48" s="77" t="s">
        <v>41</v>
      </c>
      <c r="I48" s="78" t="s">
        <v>55</v>
      </c>
    </row>
    <row r="49" spans="2:9" ht="12.75">
      <c r="B49" s="19"/>
      <c r="C49" s="19" t="s">
        <v>37</v>
      </c>
      <c r="D49" s="19" t="s">
        <v>3</v>
      </c>
      <c r="E49" s="20"/>
      <c r="F49" s="19" t="s">
        <v>38</v>
      </c>
      <c r="G49" s="66" t="s">
        <v>40</v>
      </c>
      <c r="H49" s="66" t="s">
        <v>42</v>
      </c>
      <c r="I49" s="79" t="s">
        <v>56</v>
      </c>
    </row>
    <row r="50" spans="2:9" ht="12.75">
      <c r="B50" s="41">
        <v>1</v>
      </c>
      <c r="C50" s="27"/>
      <c r="D50" s="42" t="s">
        <v>12</v>
      </c>
      <c r="E50" s="28"/>
      <c r="F50" s="30" t="s">
        <v>129</v>
      </c>
      <c r="G50" s="41">
        <v>98</v>
      </c>
      <c r="H50" s="41">
        <v>10</v>
      </c>
      <c r="I50" s="80">
        <v>8</v>
      </c>
    </row>
    <row r="51" spans="2:9" ht="12.75">
      <c r="B51" s="72">
        <v>2</v>
      </c>
      <c r="C51" s="58"/>
      <c r="D51" s="94" t="s">
        <v>101</v>
      </c>
      <c r="E51" s="56"/>
      <c r="F51" s="100" t="s">
        <v>86</v>
      </c>
      <c r="G51" s="72">
        <v>97</v>
      </c>
      <c r="H51" s="72">
        <v>9</v>
      </c>
      <c r="I51" s="81">
        <v>7</v>
      </c>
    </row>
    <row r="52" spans="2:9" ht="12.75">
      <c r="B52" s="72">
        <v>3</v>
      </c>
      <c r="C52" s="58"/>
      <c r="D52" s="95" t="s">
        <v>114</v>
      </c>
      <c r="E52" s="56"/>
      <c r="F52" s="100" t="s">
        <v>112</v>
      </c>
      <c r="G52" s="72">
        <v>95</v>
      </c>
      <c r="H52" s="72">
        <v>10</v>
      </c>
      <c r="I52" s="81">
        <v>6</v>
      </c>
    </row>
    <row r="53" spans="2:9" ht="12.75">
      <c r="B53" s="72">
        <v>4</v>
      </c>
      <c r="C53" s="58"/>
      <c r="D53" s="94" t="s">
        <v>87</v>
      </c>
      <c r="E53" s="56"/>
      <c r="F53" s="71" t="s">
        <v>86</v>
      </c>
      <c r="G53" s="72">
        <v>89</v>
      </c>
      <c r="H53" s="72">
        <v>9</v>
      </c>
      <c r="I53" s="81">
        <v>4</v>
      </c>
    </row>
    <row r="54" spans="2:9" ht="12.75">
      <c r="B54" s="43">
        <v>5</v>
      </c>
      <c r="C54" s="29"/>
      <c r="D54" s="44" t="s">
        <v>73</v>
      </c>
      <c r="E54" s="30"/>
      <c r="F54" s="31" t="s">
        <v>74</v>
      </c>
      <c r="G54" s="43">
        <v>87</v>
      </c>
      <c r="H54" s="43">
        <v>8</v>
      </c>
      <c r="I54" s="82">
        <v>3</v>
      </c>
    </row>
    <row r="55" spans="2:9" ht="12.75">
      <c r="B55" s="43">
        <v>6</v>
      </c>
      <c r="C55" s="29"/>
      <c r="D55" s="37" t="s">
        <v>17</v>
      </c>
      <c r="E55" s="30"/>
      <c r="F55" s="93" t="s">
        <v>47</v>
      </c>
      <c r="G55" s="43">
        <v>86</v>
      </c>
      <c r="H55" s="43">
        <v>10</v>
      </c>
      <c r="I55" s="82">
        <v>4</v>
      </c>
    </row>
    <row r="56" spans="2:9" ht="12.75">
      <c r="B56" s="70">
        <v>7</v>
      </c>
      <c r="C56" s="32"/>
      <c r="D56" s="102" t="s">
        <v>19</v>
      </c>
      <c r="E56" s="33"/>
      <c r="F56" s="33" t="s">
        <v>47</v>
      </c>
      <c r="G56" s="70">
        <v>74</v>
      </c>
      <c r="H56" s="70">
        <v>6</v>
      </c>
      <c r="I56" s="83">
        <v>0</v>
      </c>
    </row>
    <row r="57" spans="2:9" ht="12.75">
      <c r="B57" s="45">
        <v>7</v>
      </c>
      <c r="C57" s="34"/>
      <c r="D57" s="40"/>
      <c r="E57" s="35"/>
      <c r="F57" s="36"/>
      <c r="G57" s="66">
        <f>SUM(G50:G56)</f>
        <v>626</v>
      </c>
      <c r="H57" s="50"/>
      <c r="I57" s="66">
        <f>SUM(I50:I56)</f>
        <v>32</v>
      </c>
    </row>
    <row r="58" spans="2:8" ht="12.75">
      <c r="B58" s="39"/>
      <c r="C58" s="34"/>
      <c r="D58" s="40"/>
      <c r="E58" s="35"/>
      <c r="F58" s="36"/>
      <c r="G58" s="39"/>
      <c r="H58" s="39"/>
    </row>
    <row r="59" spans="2:8" ht="12.75">
      <c r="B59" s="119" t="s">
        <v>124</v>
      </c>
      <c r="C59" s="119"/>
      <c r="D59" s="119"/>
      <c r="E59" s="119"/>
      <c r="F59" s="119"/>
      <c r="G59" s="119"/>
      <c r="H59" s="119"/>
    </row>
    <row r="60" spans="2:8" ht="12.75">
      <c r="B60" s="119" t="s">
        <v>125</v>
      </c>
      <c r="C60" s="119"/>
      <c r="D60" s="119"/>
      <c r="E60" s="119"/>
      <c r="F60" s="119"/>
      <c r="G60" s="119"/>
      <c r="H60" s="119"/>
    </row>
    <row r="65" spans="2:9" ht="12.75">
      <c r="B65" s="68"/>
      <c r="C65" s="68"/>
      <c r="D65" s="68"/>
      <c r="E65" s="68"/>
      <c r="F65" s="68"/>
      <c r="G65" s="85"/>
      <c r="H65" s="85"/>
      <c r="I65" s="39"/>
    </row>
    <row r="66" spans="2:9" ht="12.75">
      <c r="B66" s="34"/>
      <c r="C66" s="34"/>
      <c r="D66" s="34"/>
      <c r="E66" s="35"/>
      <c r="F66" s="34"/>
      <c r="G66" s="39"/>
      <c r="H66" s="39"/>
      <c r="I66" s="39"/>
    </row>
    <row r="67" spans="2:9" ht="12.75">
      <c r="B67" s="34"/>
      <c r="C67" s="34"/>
      <c r="D67" s="34"/>
      <c r="E67" s="35"/>
      <c r="F67" s="34"/>
      <c r="G67" s="39"/>
      <c r="H67" s="39"/>
      <c r="I67" s="39"/>
    </row>
    <row r="68" spans="2:9" ht="12.75">
      <c r="B68" s="39"/>
      <c r="C68" s="34"/>
      <c r="D68" s="40"/>
      <c r="E68" s="35"/>
      <c r="F68" s="67"/>
      <c r="G68" s="39"/>
      <c r="H68" s="39"/>
      <c r="I68" s="39"/>
    </row>
    <row r="69" spans="2:9" ht="12.75">
      <c r="B69" s="39"/>
      <c r="C69" s="34"/>
      <c r="D69" s="40"/>
      <c r="E69" s="35"/>
      <c r="F69" s="36"/>
      <c r="G69" s="39"/>
      <c r="H69" s="39"/>
      <c r="I69" s="39"/>
    </row>
    <row r="70" spans="2:9" ht="12.75">
      <c r="B70" s="34"/>
      <c r="C70" s="34"/>
      <c r="D70" s="35"/>
      <c r="E70" s="35"/>
      <c r="F70" s="35"/>
      <c r="G70" s="39"/>
      <c r="H70" s="39"/>
      <c r="I70" s="39"/>
    </row>
  </sheetData>
  <sheetProtection/>
  <mergeCells count="11">
    <mergeCell ref="B60:H60"/>
    <mergeCell ref="B15:H15"/>
    <mergeCell ref="B32:H32"/>
    <mergeCell ref="B47:H47"/>
    <mergeCell ref="B42:H42"/>
    <mergeCell ref="B1:H1"/>
    <mergeCell ref="B2:H2"/>
    <mergeCell ref="B4:H4"/>
    <mergeCell ref="B3:D3"/>
    <mergeCell ref="F3:G3"/>
    <mergeCell ref="B59:H59"/>
  </mergeCells>
  <printOptions/>
  <pageMargins left="0.42" right="0.41" top="0.29" bottom="0.49" header="0.25" footer="0.4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4"/>
  <sheetViews>
    <sheetView zoomScale="90" zoomScaleNormal="90" zoomScalePageLayoutView="0" workbookViewId="0" topLeftCell="A1">
      <selection activeCell="A3" sqref="A3:K3"/>
    </sheetView>
  </sheetViews>
  <sheetFormatPr defaultColWidth="11.421875" defaultRowHeight="12.75"/>
  <cols>
    <col min="1" max="1" width="6.28125" style="1" customWidth="1"/>
    <col min="2" max="2" width="28.421875" style="1" customWidth="1"/>
    <col min="3" max="3" width="8.140625" style="1" customWidth="1"/>
    <col min="4" max="4" width="7.8515625" style="1" customWidth="1"/>
    <col min="5" max="8" width="5.57421875" style="1" bestFit="1" customWidth="1"/>
    <col min="9" max="9" width="5.57421875" style="3" bestFit="1" customWidth="1"/>
    <col min="10" max="11" width="5.57421875" style="1" bestFit="1" customWidth="1"/>
    <col min="12" max="17" width="11.421875" style="1" customWidth="1"/>
    <col min="18" max="19" width="11.421875" style="3" customWidth="1"/>
    <col min="20" max="16384" width="11.421875" style="1" customWidth="1"/>
  </cols>
  <sheetData>
    <row r="1" spans="1:13" ht="19.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15"/>
      <c r="M1" s="115"/>
    </row>
    <row r="2" ht="6" customHeight="1"/>
    <row r="3" spans="1:13" ht="19.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15"/>
      <c r="M3" s="115"/>
    </row>
    <row r="5" spans="1:13" ht="19.5">
      <c r="A5" s="126" t="s">
        <v>69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22"/>
      <c r="M5" s="22"/>
    </row>
    <row r="6" spans="1:11" ht="13.5">
      <c r="A6" s="2"/>
      <c r="B6" s="2"/>
      <c r="C6" s="2"/>
      <c r="D6" s="2"/>
      <c r="E6" s="2"/>
      <c r="F6" s="2"/>
      <c r="G6" s="2"/>
      <c r="H6" s="6"/>
      <c r="I6" s="9"/>
      <c r="J6" s="5"/>
      <c r="K6" s="5"/>
    </row>
    <row r="7" spans="1:13" ht="19.5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15"/>
      <c r="M7" s="115"/>
    </row>
    <row r="8" spans="1:13" ht="13.5">
      <c r="A8" s="2"/>
      <c r="B8" s="2"/>
      <c r="C8" s="2"/>
      <c r="D8" s="2"/>
      <c r="E8" s="2"/>
      <c r="F8" s="2"/>
      <c r="G8" s="2"/>
      <c r="M8" s="1" t="s">
        <v>23</v>
      </c>
    </row>
    <row r="9" spans="1:13" ht="13.5">
      <c r="A9" s="129" t="s">
        <v>135</v>
      </c>
      <c r="B9" s="129"/>
      <c r="C9" s="129"/>
      <c r="D9" s="129"/>
      <c r="E9" s="126" t="s">
        <v>127</v>
      </c>
      <c r="F9" s="126"/>
      <c r="G9" s="126"/>
      <c r="H9" s="126"/>
      <c r="I9" s="126"/>
      <c r="J9" s="126"/>
      <c r="K9" s="126"/>
      <c r="L9" s="22"/>
      <c r="M9" s="22"/>
    </row>
    <row r="10" spans="1:13" ht="13.5">
      <c r="A10" s="129" t="s">
        <v>136</v>
      </c>
      <c r="B10" s="129"/>
      <c r="C10" s="129"/>
      <c r="D10" s="129"/>
      <c r="E10" s="126" t="s">
        <v>52</v>
      </c>
      <c r="F10" s="126"/>
      <c r="G10" s="126"/>
      <c r="H10" s="126"/>
      <c r="I10" s="126"/>
      <c r="J10" s="126"/>
      <c r="K10" s="126"/>
      <c r="L10" s="22"/>
      <c r="M10" s="22"/>
    </row>
    <row r="12" spans="2:11" ht="13.5">
      <c r="B12" s="3" t="s">
        <v>4</v>
      </c>
      <c r="C12" s="3" t="s">
        <v>5</v>
      </c>
      <c r="D12" s="126" t="s">
        <v>7</v>
      </c>
      <c r="E12" s="126" t="s">
        <v>8</v>
      </c>
      <c r="F12" s="126"/>
      <c r="G12" s="126"/>
      <c r="H12" s="126"/>
      <c r="I12" s="126"/>
      <c r="J12" s="126"/>
      <c r="K12" s="126"/>
    </row>
    <row r="13" spans="2:11" ht="13.5">
      <c r="B13" s="3" t="s">
        <v>3</v>
      </c>
      <c r="C13" s="3" t="s">
        <v>6</v>
      </c>
      <c r="D13" s="128"/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3">
        <v>6</v>
      </c>
      <c r="K13" s="3">
        <v>7</v>
      </c>
    </row>
    <row r="14" spans="2:11" ht="13.5">
      <c r="B14" s="3"/>
      <c r="C14" s="3"/>
      <c r="D14" s="8"/>
      <c r="E14" s="3"/>
      <c r="F14" s="3"/>
      <c r="G14" s="3"/>
      <c r="H14" s="3"/>
      <c r="J14" s="3"/>
      <c r="K14" s="3"/>
    </row>
    <row r="15" spans="1:11" ht="16.5">
      <c r="A15" s="124" t="s">
        <v>2</v>
      </c>
      <c r="B15" s="124"/>
      <c r="C15" s="124"/>
      <c r="D15" s="124"/>
      <c r="E15" s="124"/>
      <c r="F15" s="124"/>
      <c r="G15" s="124"/>
      <c r="H15" s="124"/>
      <c r="I15" s="127"/>
      <c r="J15" s="127"/>
      <c r="K15" s="127"/>
    </row>
    <row r="17" spans="1:17" ht="13.5">
      <c r="A17" s="109">
        <v>1</v>
      </c>
      <c r="B17" s="111" t="s">
        <v>111</v>
      </c>
      <c r="C17" s="109" t="s">
        <v>93</v>
      </c>
      <c r="D17" s="109">
        <f aca="true" t="shared" si="0" ref="D17:D22">SUM(LARGE(E17:K17,1),LARGE(E17:K17,2),LARGE(E17:K17,3),LARGE(E17:K17,4),LARGE(E17:K17,5))</f>
        <v>489</v>
      </c>
      <c r="E17" s="3">
        <v>99</v>
      </c>
      <c r="F17" s="3">
        <v>99</v>
      </c>
      <c r="G17" s="3"/>
      <c r="H17" s="3">
        <v>95</v>
      </c>
      <c r="I17" s="3">
        <v>97</v>
      </c>
      <c r="J17" s="3">
        <v>97</v>
      </c>
      <c r="K17" s="3">
        <v>97</v>
      </c>
      <c r="L17" s="1">
        <f aca="true" t="shared" si="1" ref="L17:L24">MIN(IF(E17&gt;0,1,0)+IF(F17&gt;0,1,0)+IF(G17&gt;0,1,0)+IF(H17&gt;0,1,0)+IF(I17&gt;0,1,0)+IF(J17&gt;0,1,0)+IF(K17&gt;0,1,0),5)</f>
        <v>5</v>
      </c>
      <c r="M17" s="51">
        <f aca="true" t="shared" si="2" ref="M17:M24">(D17/L17)</f>
        <v>97.8</v>
      </c>
      <c r="P17" s="61"/>
      <c r="Q17" s="3"/>
    </row>
    <row r="18" spans="1:17" ht="13.5">
      <c r="A18" s="109">
        <v>2</v>
      </c>
      <c r="B18" s="111" t="s">
        <v>9</v>
      </c>
      <c r="C18" s="109" t="s">
        <v>10</v>
      </c>
      <c r="D18" s="109">
        <f t="shared" si="0"/>
        <v>487</v>
      </c>
      <c r="E18" s="3">
        <v>97</v>
      </c>
      <c r="F18" s="3">
        <v>96</v>
      </c>
      <c r="G18" s="3">
        <v>97</v>
      </c>
      <c r="H18" s="3">
        <v>98</v>
      </c>
      <c r="I18" s="3">
        <v>96</v>
      </c>
      <c r="J18" s="3">
        <v>96</v>
      </c>
      <c r="K18" s="3">
        <v>99</v>
      </c>
      <c r="L18" s="1">
        <f t="shared" si="1"/>
        <v>5</v>
      </c>
      <c r="M18" s="51">
        <f t="shared" si="2"/>
        <v>97.4</v>
      </c>
      <c r="Q18" s="3"/>
    </row>
    <row r="19" spans="1:17" ht="13.5">
      <c r="A19" s="109">
        <v>3</v>
      </c>
      <c r="B19" s="111" t="s">
        <v>80</v>
      </c>
      <c r="C19" s="109" t="s">
        <v>94</v>
      </c>
      <c r="D19" s="109">
        <f t="shared" si="0"/>
        <v>481</v>
      </c>
      <c r="E19" s="3">
        <v>95</v>
      </c>
      <c r="F19" s="3">
        <v>92</v>
      </c>
      <c r="G19" s="3">
        <v>97</v>
      </c>
      <c r="H19" s="3">
        <v>96</v>
      </c>
      <c r="I19" s="3">
        <v>97</v>
      </c>
      <c r="J19" s="3">
        <v>96</v>
      </c>
      <c r="K19" s="3">
        <v>95</v>
      </c>
      <c r="L19" s="1">
        <f t="shared" si="1"/>
        <v>5</v>
      </c>
      <c r="M19" s="51">
        <f t="shared" si="2"/>
        <v>96.2</v>
      </c>
      <c r="P19" s="61"/>
      <c r="Q19" s="3"/>
    </row>
    <row r="20" spans="1:17" ht="13.5">
      <c r="A20" s="3">
        <v>4</v>
      </c>
      <c r="B20" s="1" t="s">
        <v>16</v>
      </c>
      <c r="C20" s="3" t="s">
        <v>28</v>
      </c>
      <c r="D20" s="3">
        <f t="shared" si="0"/>
        <v>480</v>
      </c>
      <c r="E20" s="3">
        <v>96</v>
      </c>
      <c r="F20" s="3">
        <v>95</v>
      </c>
      <c r="G20" s="3">
        <v>97</v>
      </c>
      <c r="H20" s="3">
        <v>93</v>
      </c>
      <c r="I20" s="3">
        <v>98</v>
      </c>
      <c r="J20" s="3">
        <v>93</v>
      </c>
      <c r="K20" s="3">
        <v>94</v>
      </c>
      <c r="L20" s="1">
        <f t="shared" si="1"/>
        <v>5</v>
      </c>
      <c r="M20" s="51">
        <f t="shared" si="2"/>
        <v>96</v>
      </c>
      <c r="P20" s="61"/>
      <c r="Q20" s="3"/>
    </row>
    <row r="21" spans="1:17" ht="13.5">
      <c r="A21" s="3">
        <v>5</v>
      </c>
      <c r="B21" s="1" t="s">
        <v>11</v>
      </c>
      <c r="C21" s="3" t="s">
        <v>10</v>
      </c>
      <c r="D21" s="3">
        <f t="shared" si="0"/>
        <v>479</v>
      </c>
      <c r="E21" s="3">
        <v>94</v>
      </c>
      <c r="F21" s="3">
        <v>96</v>
      </c>
      <c r="G21" s="3">
        <v>97</v>
      </c>
      <c r="H21" s="3"/>
      <c r="I21" s="3">
        <v>97</v>
      </c>
      <c r="J21" s="3">
        <v>95</v>
      </c>
      <c r="K21" s="3">
        <v>90</v>
      </c>
      <c r="L21" s="1">
        <f t="shared" si="1"/>
        <v>5</v>
      </c>
      <c r="M21" s="51">
        <f t="shared" si="2"/>
        <v>95.8</v>
      </c>
      <c r="P21" s="61"/>
      <c r="Q21" s="3"/>
    </row>
    <row r="22" spans="1:17" ht="13.5">
      <c r="A22" s="3">
        <v>6</v>
      </c>
      <c r="B22" s="61" t="s">
        <v>113</v>
      </c>
      <c r="C22" s="3" t="s">
        <v>93</v>
      </c>
      <c r="D22" s="3">
        <f t="shared" si="0"/>
        <v>467</v>
      </c>
      <c r="E22" s="3">
        <v>91</v>
      </c>
      <c r="F22" s="3">
        <v>92</v>
      </c>
      <c r="G22" s="3">
        <v>91</v>
      </c>
      <c r="H22" s="3">
        <v>95</v>
      </c>
      <c r="I22" s="3">
        <v>92</v>
      </c>
      <c r="J22" s="3">
        <v>95</v>
      </c>
      <c r="K22" s="3">
        <v>93</v>
      </c>
      <c r="L22" s="1">
        <f t="shared" si="1"/>
        <v>5</v>
      </c>
      <c r="M22" s="51">
        <f t="shared" si="2"/>
        <v>93.4</v>
      </c>
      <c r="Q22" s="3"/>
    </row>
    <row r="23" spans="1:17" ht="13.5">
      <c r="A23" s="3">
        <v>7</v>
      </c>
      <c r="B23" s="61" t="s">
        <v>81</v>
      </c>
      <c r="C23" s="3" t="s">
        <v>94</v>
      </c>
      <c r="D23" s="3">
        <f>SUM(E23:K23)</f>
        <v>376</v>
      </c>
      <c r="E23" s="3">
        <v>92</v>
      </c>
      <c r="F23" s="3">
        <v>98</v>
      </c>
      <c r="G23" s="3">
        <v>92</v>
      </c>
      <c r="H23" s="3">
        <v>94</v>
      </c>
      <c r="J23" s="3"/>
      <c r="K23" s="3"/>
      <c r="L23" s="1">
        <f t="shared" si="1"/>
        <v>4</v>
      </c>
      <c r="M23" s="51">
        <f t="shared" si="2"/>
        <v>94</v>
      </c>
      <c r="P23" s="61"/>
      <c r="Q23" s="3"/>
    </row>
    <row r="24" spans="1:17" ht="13.5">
      <c r="A24" s="3">
        <v>8</v>
      </c>
      <c r="B24" s="61" t="s">
        <v>117</v>
      </c>
      <c r="C24" s="3" t="s">
        <v>94</v>
      </c>
      <c r="D24" s="3">
        <f>SUM(E24:K24)</f>
        <v>99</v>
      </c>
      <c r="E24" s="3"/>
      <c r="F24" s="3"/>
      <c r="G24" s="3"/>
      <c r="H24" s="3"/>
      <c r="J24" s="3"/>
      <c r="K24" s="3">
        <v>99</v>
      </c>
      <c r="L24" s="1">
        <f t="shared" si="1"/>
        <v>1</v>
      </c>
      <c r="M24" s="51">
        <f t="shared" si="2"/>
        <v>99</v>
      </c>
      <c r="P24" s="61"/>
      <c r="Q24" s="3"/>
    </row>
    <row r="26" spans="1:11" ht="16.5">
      <c r="A26" s="124" t="s">
        <v>32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8" spans="1:17" ht="12.75" customHeight="1">
      <c r="A28" s="109">
        <v>1</v>
      </c>
      <c r="B28" s="110" t="s">
        <v>63</v>
      </c>
      <c r="C28" s="109" t="s">
        <v>10</v>
      </c>
      <c r="D28" s="109">
        <f aca="true" t="shared" si="3" ref="D28:D37">SUM(LARGE(E28:K28,1),LARGE(E28:K28,2),LARGE(E28:K28,3),LARGE(E28:K28,4),LARGE(E28:K28,5))</f>
        <v>477</v>
      </c>
      <c r="E28" s="3">
        <v>94</v>
      </c>
      <c r="F28" s="3">
        <v>95</v>
      </c>
      <c r="G28" s="3">
        <v>91</v>
      </c>
      <c r="H28" s="3">
        <v>96</v>
      </c>
      <c r="I28" s="3">
        <v>94</v>
      </c>
      <c r="J28" s="3">
        <v>96</v>
      </c>
      <c r="K28" s="3">
        <v>96</v>
      </c>
      <c r="L28" s="1">
        <f aca="true" t="shared" si="4" ref="L28:L46">MIN(IF(E28&gt;0,1,0)+IF(F28&gt;0,1,0)+IF(G28&gt;0,1,0)+IF(H28&gt;0,1,0)+IF(I28&gt;0,1,0)+IF(J28&gt;0,1,0)+IF(K28&gt;0,1,0),5)</f>
        <v>5</v>
      </c>
      <c r="M28" s="51">
        <f aca="true" t="shared" si="5" ref="M28:M46">(D28/L28)</f>
        <v>95.4</v>
      </c>
      <c r="Q28" s="3"/>
    </row>
    <row r="29" spans="1:17" ht="13.5">
      <c r="A29" s="109">
        <v>2</v>
      </c>
      <c r="B29" s="110" t="s">
        <v>67</v>
      </c>
      <c r="C29" s="109" t="s">
        <v>29</v>
      </c>
      <c r="D29" s="109">
        <f t="shared" si="3"/>
        <v>472</v>
      </c>
      <c r="E29" s="3">
        <v>23</v>
      </c>
      <c r="F29" s="3">
        <v>98</v>
      </c>
      <c r="G29" s="3">
        <v>92</v>
      </c>
      <c r="H29" s="3">
        <v>95</v>
      </c>
      <c r="I29" s="3">
        <v>90</v>
      </c>
      <c r="J29" s="3">
        <v>96</v>
      </c>
      <c r="K29" s="3">
        <v>91</v>
      </c>
      <c r="L29" s="1">
        <f t="shared" si="4"/>
        <v>5</v>
      </c>
      <c r="M29" s="51">
        <f t="shared" si="5"/>
        <v>94.4</v>
      </c>
      <c r="P29" s="63"/>
      <c r="Q29" s="3"/>
    </row>
    <row r="30" spans="1:17" ht="13.5">
      <c r="A30" s="109">
        <v>3</v>
      </c>
      <c r="B30" s="111" t="s">
        <v>14</v>
      </c>
      <c r="C30" s="109" t="s">
        <v>29</v>
      </c>
      <c r="D30" s="109">
        <f t="shared" si="3"/>
        <v>468</v>
      </c>
      <c r="E30" s="3">
        <v>88</v>
      </c>
      <c r="F30" s="3">
        <v>92</v>
      </c>
      <c r="G30" s="3">
        <v>94</v>
      </c>
      <c r="H30" s="3">
        <v>89</v>
      </c>
      <c r="I30" s="3">
        <v>93</v>
      </c>
      <c r="J30" s="3">
        <v>94</v>
      </c>
      <c r="K30" s="3">
        <v>95</v>
      </c>
      <c r="L30" s="1">
        <f t="shared" si="4"/>
        <v>5</v>
      </c>
      <c r="M30" s="51">
        <f t="shared" si="5"/>
        <v>93.6</v>
      </c>
      <c r="P30" s="61"/>
      <c r="Q30" s="3"/>
    </row>
    <row r="31" spans="1:17" ht="13.5">
      <c r="A31" s="3">
        <v>4</v>
      </c>
      <c r="B31" s="1" t="s">
        <v>68</v>
      </c>
      <c r="C31" s="3" t="s">
        <v>29</v>
      </c>
      <c r="D31" s="3">
        <f t="shared" si="3"/>
        <v>464</v>
      </c>
      <c r="E31" s="3">
        <v>93</v>
      </c>
      <c r="F31" s="3">
        <v>84</v>
      </c>
      <c r="G31" s="3">
        <v>94</v>
      </c>
      <c r="H31" s="3">
        <v>87</v>
      </c>
      <c r="I31" s="3">
        <v>93</v>
      </c>
      <c r="J31" s="3">
        <v>96</v>
      </c>
      <c r="K31" s="3">
        <v>88</v>
      </c>
      <c r="L31" s="1">
        <f t="shared" si="4"/>
        <v>5</v>
      </c>
      <c r="M31" s="51">
        <f t="shared" si="5"/>
        <v>92.8</v>
      </c>
      <c r="P31" s="63"/>
      <c r="Q31" s="3"/>
    </row>
    <row r="32" spans="1:13" ht="13.5">
      <c r="A32" s="3">
        <v>5</v>
      </c>
      <c r="B32" s="61" t="s">
        <v>98</v>
      </c>
      <c r="C32" s="3" t="s">
        <v>18</v>
      </c>
      <c r="D32" s="3">
        <f t="shared" si="3"/>
        <v>462</v>
      </c>
      <c r="E32" s="64"/>
      <c r="F32" s="3">
        <v>94</v>
      </c>
      <c r="G32" s="3">
        <v>93</v>
      </c>
      <c r="H32" s="3">
        <v>92</v>
      </c>
      <c r="I32" s="3">
        <v>87</v>
      </c>
      <c r="J32" s="3">
        <v>82</v>
      </c>
      <c r="K32" s="3">
        <v>96</v>
      </c>
      <c r="L32" s="1">
        <f t="shared" si="4"/>
        <v>5</v>
      </c>
      <c r="M32" s="51">
        <f t="shared" si="5"/>
        <v>92.4</v>
      </c>
    </row>
    <row r="33" spans="1:13" ht="13.5">
      <c r="A33" s="3">
        <v>6</v>
      </c>
      <c r="B33" s="63" t="s">
        <v>88</v>
      </c>
      <c r="C33" s="3" t="s">
        <v>93</v>
      </c>
      <c r="D33" s="3">
        <f t="shared" si="3"/>
        <v>457</v>
      </c>
      <c r="E33" s="3">
        <v>96</v>
      </c>
      <c r="F33" s="3">
        <v>87</v>
      </c>
      <c r="G33" s="3">
        <v>93</v>
      </c>
      <c r="H33" s="3">
        <v>91</v>
      </c>
      <c r="I33" s="3">
        <v>90</v>
      </c>
      <c r="J33" s="3">
        <v>87</v>
      </c>
      <c r="K33" s="3">
        <v>86</v>
      </c>
      <c r="L33" s="1">
        <f t="shared" si="4"/>
        <v>5</v>
      </c>
      <c r="M33" s="51">
        <f t="shared" si="5"/>
        <v>91.4</v>
      </c>
    </row>
    <row r="34" spans="1:13" ht="13.5" customHeight="1">
      <c r="A34" s="64">
        <v>6</v>
      </c>
      <c r="B34" s="63" t="s">
        <v>91</v>
      </c>
      <c r="C34" s="3" t="s">
        <v>93</v>
      </c>
      <c r="D34" s="3">
        <f t="shared" si="3"/>
        <v>457</v>
      </c>
      <c r="E34" s="3">
        <v>87</v>
      </c>
      <c r="F34" s="3">
        <v>90</v>
      </c>
      <c r="G34" s="3">
        <v>95</v>
      </c>
      <c r="H34" s="3">
        <v>91</v>
      </c>
      <c r="I34" s="3">
        <v>92</v>
      </c>
      <c r="J34" s="3">
        <v>88</v>
      </c>
      <c r="K34" s="3">
        <v>89</v>
      </c>
      <c r="L34" s="1">
        <f t="shared" si="4"/>
        <v>5</v>
      </c>
      <c r="M34" s="51">
        <f t="shared" si="5"/>
        <v>91.4</v>
      </c>
    </row>
    <row r="35" spans="1:13" ht="13.5">
      <c r="A35" s="3">
        <v>8</v>
      </c>
      <c r="B35" s="1" t="s">
        <v>61</v>
      </c>
      <c r="C35" s="3" t="s">
        <v>29</v>
      </c>
      <c r="D35" s="3">
        <f t="shared" si="3"/>
        <v>434</v>
      </c>
      <c r="E35" s="3">
        <v>85</v>
      </c>
      <c r="F35" s="3">
        <v>84</v>
      </c>
      <c r="G35" s="3">
        <v>92</v>
      </c>
      <c r="H35" s="3">
        <v>86</v>
      </c>
      <c r="I35" s="3">
        <v>85</v>
      </c>
      <c r="J35" s="3">
        <v>86</v>
      </c>
      <c r="K35" s="3"/>
      <c r="L35" s="1">
        <f t="shared" si="4"/>
        <v>5</v>
      </c>
      <c r="M35" s="51">
        <f t="shared" si="5"/>
        <v>86.8</v>
      </c>
    </row>
    <row r="36" spans="1:17" ht="13.5">
      <c r="A36" s="3">
        <v>9</v>
      </c>
      <c r="B36" s="63" t="s">
        <v>82</v>
      </c>
      <c r="C36" s="3" t="s">
        <v>94</v>
      </c>
      <c r="D36" s="3">
        <f t="shared" si="3"/>
        <v>432</v>
      </c>
      <c r="E36" s="3">
        <v>87</v>
      </c>
      <c r="F36" s="3">
        <v>89</v>
      </c>
      <c r="G36" s="3"/>
      <c r="H36" s="3">
        <v>83</v>
      </c>
      <c r="J36" s="3">
        <v>88</v>
      </c>
      <c r="K36" s="3">
        <v>85</v>
      </c>
      <c r="L36" s="1">
        <f t="shared" si="4"/>
        <v>5</v>
      </c>
      <c r="M36" s="51">
        <f t="shared" si="5"/>
        <v>86.4</v>
      </c>
      <c r="P36" s="61"/>
      <c r="Q36" s="3"/>
    </row>
    <row r="37" spans="1:13" ht="13.5">
      <c r="A37" s="3">
        <v>10</v>
      </c>
      <c r="B37" s="1" t="s">
        <v>75</v>
      </c>
      <c r="C37" s="3" t="s">
        <v>18</v>
      </c>
      <c r="D37" s="3">
        <f t="shared" si="3"/>
        <v>421</v>
      </c>
      <c r="E37" s="3">
        <v>86</v>
      </c>
      <c r="F37" s="3">
        <v>74</v>
      </c>
      <c r="G37" s="3">
        <v>80</v>
      </c>
      <c r="H37" s="3">
        <v>89</v>
      </c>
      <c r="I37" s="3">
        <v>86</v>
      </c>
      <c r="J37" s="3">
        <v>80</v>
      </c>
      <c r="K37" s="3">
        <v>79</v>
      </c>
      <c r="L37" s="1">
        <f t="shared" si="4"/>
        <v>5</v>
      </c>
      <c r="M37" s="51">
        <f t="shared" si="5"/>
        <v>84.2</v>
      </c>
    </row>
    <row r="38" spans="1:13" ht="13.5">
      <c r="A38" s="3">
        <v>11</v>
      </c>
      <c r="B38" s="61" t="s">
        <v>102</v>
      </c>
      <c r="C38" s="3" t="s">
        <v>103</v>
      </c>
      <c r="D38" s="3">
        <f aca="true" t="shared" si="6" ref="D38:D46">SUM(E38:K38)</f>
        <v>388</v>
      </c>
      <c r="E38" s="64"/>
      <c r="F38" s="3">
        <v>98</v>
      </c>
      <c r="G38" s="3"/>
      <c r="H38" s="3">
        <v>97</v>
      </c>
      <c r="J38" s="3">
        <v>98</v>
      </c>
      <c r="K38" s="3">
        <v>95</v>
      </c>
      <c r="L38" s="1">
        <f t="shared" si="4"/>
        <v>4</v>
      </c>
      <c r="M38" s="51">
        <f t="shared" si="5"/>
        <v>97</v>
      </c>
    </row>
    <row r="39" spans="1:13" ht="13.5">
      <c r="A39" s="3">
        <v>12</v>
      </c>
      <c r="B39" s="63" t="s">
        <v>108</v>
      </c>
      <c r="C39" s="3" t="s">
        <v>93</v>
      </c>
      <c r="D39" s="3">
        <f t="shared" si="6"/>
        <v>369</v>
      </c>
      <c r="E39" s="3">
        <v>91</v>
      </c>
      <c r="F39" s="3"/>
      <c r="G39" s="3">
        <v>91</v>
      </c>
      <c r="H39" s="3"/>
      <c r="J39" s="3">
        <v>93</v>
      </c>
      <c r="K39" s="3">
        <v>94</v>
      </c>
      <c r="L39" s="1">
        <f t="shared" si="4"/>
        <v>4</v>
      </c>
      <c r="M39" s="51">
        <f t="shared" si="5"/>
        <v>92.25</v>
      </c>
    </row>
    <row r="40" spans="1:13" ht="13.5">
      <c r="A40" s="64">
        <v>13</v>
      </c>
      <c r="B40" s="63" t="s">
        <v>89</v>
      </c>
      <c r="C40" s="3" t="s">
        <v>120</v>
      </c>
      <c r="D40" s="3">
        <f t="shared" si="6"/>
        <v>339</v>
      </c>
      <c r="E40" s="3">
        <v>85</v>
      </c>
      <c r="F40" s="3">
        <v>94</v>
      </c>
      <c r="G40" s="3">
        <v>79</v>
      </c>
      <c r="H40" s="3">
        <v>81</v>
      </c>
      <c r="J40" s="3"/>
      <c r="K40" s="3"/>
      <c r="L40" s="1">
        <f t="shared" si="4"/>
        <v>4</v>
      </c>
      <c r="M40" s="51">
        <f t="shared" si="5"/>
        <v>84.75</v>
      </c>
    </row>
    <row r="41" spans="1:17" ht="13.5">
      <c r="A41" s="3">
        <v>14</v>
      </c>
      <c r="B41" s="61" t="s">
        <v>99</v>
      </c>
      <c r="C41" s="64" t="s">
        <v>10</v>
      </c>
      <c r="D41" s="64">
        <f t="shared" si="6"/>
        <v>254</v>
      </c>
      <c r="E41" s="64"/>
      <c r="F41" s="3">
        <v>86</v>
      </c>
      <c r="G41" s="3"/>
      <c r="H41" s="3">
        <v>84</v>
      </c>
      <c r="I41" s="3">
        <v>84</v>
      </c>
      <c r="J41" s="3"/>
      <c r="K41" s="3"/>
      <c r="L41" s="1">
        <f t="shared" si="4"/>
        <v>3</v>
      </c>
      <c r="M41" s="51">
        <f t="shared" si="5"/>
        <v>84.66666666666667</v>
      </c>
      <c r="P41" s="62"/>
      <c r="Q41" s="64"/>
    </row>
    <row r="42" spans="1:17" ht="13.5">
      <c r="A42" s="3">
        <v>15</v>
      </c>
      <c r="B42" s="62" t="s">
        <v>110</v>
      </c>
      <c r="C42" s="64" t="s">
        <v>94</v>
      </c>
      <c r="D42" s="64">
        <f t="shared" si="6"/>
        <v>185</v>
      </c>
      <c r="E42" s="64"/>
      <c r="F42" s="3">
        <v>96</v>
      </c>
      <c r="G42" s="3"/>
      <c r="H42" s="3">
        <v>89</v>
      </c>
      <c r="J42" s="3"/>
      <c r="K42" s="3"/>
      <c r="L42" s="1">
        <f t="shared" si="4"/>
        <v>2</v>
      </c>
      <c r="M42" s="51">
        <f t="shared" si="5"/>
        <v>92.5</v>
      </c>
      <c r="P42" s="61"/>
      <c r="Q42" s="64"/>
    </row>
    <row r="43" spans="1:17" ht="13.5">
      <c r="A43" s="3">
        <v>16</v>
      </c>
      <c r="B43" s="61" t="s">
        <v>109</v>
      </c>
      <c r="C43" s="64" t="s">
        <v>10</v>
      </c>
      <c r="D43" s="64">
        <f t="shared" si="6"/>
        <v>184</v>
      </c>
      <c r="E43" s="64"/>
      <c r="F43" s="3"/>
      <c r="G43" s="3"/>
      <c r="H43" s="3">
        <v>89</v>
      </c>
      <c r="I43" s="3">
        <v>95</v>
      </c>
      <c r="J43" s="3"/>
      <c r="K43" s="3"/>
      <c r="L43" s="1">
        <f t="shared" si="4"/>
        <v>2</v>
      </c>
      <c r="M43" s="51">
        <f t="shared" si="5"/>
        <v>92</v>
      </c>
      <c r="P43" s="63"/>
      <c r="Q43" s="3"/>
    </row>
    <row r="44" spans="1:13" ht="13.5">
      <c r="A44" s="3">
        <v>17</v>
      </c>
      <c r="B44" s="1" t="s">
        <v>54</v>
      </c>
      <c r="C44" s="3" t="s">
        <v>34</v>
      </c>
      <c r="D44" s="3">
        <f t="shared" si="6"/>
        <v>176</v>
      </c>
      <c r="E44" s="3">
        <v>92</v>
      </c>
      <c r="F44" s="3">
        <v>84</v>
      </c>
      <c r="G44" s="3"/>
      <c r="H44" s="3"/>
      <c r="J44" s="3"/>
      <c r="K44" s="3"/>
      <c r="L44" s="1">
        <f t="shared" si="4"/>
        <v>2</v>
      </c>
      <c r="M44" s="51">
        <f t="shared" si="5"/>
        <v>88</v>
      </c>
    </row>
    <row r="45" spans="1:17" ht="13.5">
      <c r="A45" s="3">
        <v>18</v>
      </c>
      <c r="B45" s="63" t="s">
        <v>130</v>
      </c>
      <c r="C45" s="3" t="s">
        <v>94</v>
      </c>
      <c r="D45" s="64">
        <f t="shared" si="6"/>
        <v>92</v>
      </c>
      <c r="E45" s="3"/>
      <c r="F45" s="3"/>
      <c r="G45" s="3"/>
      <c r="H45" s="3"/>
      <c r="J45" s="3"/>
      <c r="K45" s="3">
        <v>92</v>
      </c>
      <c r="L45" s="1">
        <f t="shared" si="4"/>
        <v>1</v>
      </c>
      <c r="M45" s="51">
        <f t="shared" si="5"/>
        <v>92</v>
      </c>
      <c r="P45" s="61"/>
      <c r="Q45" s="3"/>
    </row>
    <row r="46" spans="1:13" ht="13.5">
      <c r="A46" s="3">
        <v>19</v>
      </c>
      <c r="B46" s="1" t="s">
        <v>131</v>
      </c>
      <c r="C46" s="3" t="s">
        <v>18</v>
      </c>
      <c r="D46" s="64">
        <f t="shared" si="6"/>
        <v>89</v>
      </c>
      <c r="E46" s="3"/>
      <c r="F46" s="3"/>
      <c r="G46" s="3"/>
      <c r="H46" s="3"/>
      <c r="J46" s="3"/>
      <c r="K46" s="3">
        <v>89</v>
      </c>
      <c r="L46" s="1">
        <f t="shared" si="4"/>
        <v>1</v>
      </c>
      <c r="M46" s="51">
        <f t="shared" si="5"/>
        <v>89</v>
      </c>
    </row>
    <row r="48" spans="1:14" ht="16.5">
      <c r="A48" s="124" t="s">
        <v>20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N48" s="1" t="s">
        <v>23</v>
      </c>
    </row>
    <row r="49" spans="1:11" ht="13.5" customHeight="1">
      <c r="A49" s="14"/>
      <c r="C49" s="3"/>
      <c r="D49" s="3"/>
      <c r="E49" s="3"/>
      <c r="F49" s="14"/>
      <c r="G49" s="14"/>
      <c r="H49" s="14"/>
      <c r="I49" s="14"/>
      <c r="J49" s="14"/>
      <c r="K49" s="14"/>
    </row>
    <row r="50" spans="1:13" ht="13.5">
      <c r="A50" s="109">
        <v>1</v>
      </c>
      <c r="B50" s="110" t="s">
        <v>64</v>
      </c>
      <c r="C50" s="109" t="s">
        <v>29</v>
      </c>
      <c r="D50" s="109">
        <f>SUM(LARGE(E50:K50,1),LARGE(E50:K50,2),LARGE(E50:K50,3),LARGE(E50:K50,4),LARGE(E50:K50,5))</f>
        <v>455</v>
      </c>
      <c r="E50" s="3">
        <v>89</v>
      </c>
      <c r="F50" s="3">
        <v>83</v>
      </c>
      <c r="G50" s="3">
        <v>90</v>
      </c>
      <c r="H50" s="3">
        <v>91</v>
      </c>
      <c r="I50" s="3">
        <v>82</v>
      </c>
      <c r="J50" s="3">
        <v>93</v>
      </c>
      <c r="K50" s="3">
        <v>92</v>
      </c>
      <c r="L50" s="1">
        <f>MIN(IF(E50&gt;0,1,0)+IF(F50&gt;0,1,0)+IF(G50&gt;0,1,0)+IF(H50&gt;0,1,0)+IF(I50&gt;0,1,0)+IF(J50&gt;0,1,0)+IF(K50&gt;0,1,0),5)</f>
        <v>5</v>
      </c>
      <c r="M50" s="51">
        <f>(D50/L50)</f>
        <v>91</v>
      </c>
    </row>
    <row r="51" spans="1:17" ht="13.5">
      <c r="A51" s="109">
        <v>2</v>
      </c>
      <c r="B51" s="110" t="s">
        <v>15</v>
      </c>
      <c r="C51" s="109" t="s">
        <v>29</v>
      </c>
      <c r="D51" s="109">
        <f>SUM(E51:K51)</f>
        <v>374</v>
      </c>
      <c r="E51" s="3">
        <v>92</v>
      </c>
      <c r="F51" s="3">
        <v>96</v>
      </c>
      <c r="G51" s="3">
        <v>90</v>
      </c>
      <c r="H51" s="3">
        <v>96</v>
      </c>
      <c r="L51" s="1">
        <f>MIN(IF(E51&gt;0,1,0)+IF(F51&gt;0,1,0)+IF(G51&gt;0,1,0)+IF(H51&gt;0,1,0)+IF(I51&gt;0,1,0)+IF(J51&gt;0,1,0)+IF(K51&gt;0,1,0),5)</f>
        <v>4</v>
      </c>
      <c r="M51" s="51">
        <f>(D51/L51)</f>
        <v>93.5</v>
      </c>
      <c r="Q51" s="3"/>
    </row>
    <row r="53" spans="1:11" ht="16.5">
      <c r="A53" s="124" t="s">
        <v>22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</row>
    <row r="54" ht="13.5">
      <c r="B54" s="61"/>
    </row>
    <row r="55" spans="1:17" ht="13.5">
      <c r="A55" s="113">
        <v>1</v>
      </c>
      <c r="B55" s="114" t="s">
        <v>78</v>
      </c>
      <c r="C55" s="109" t="s">
        <v>94</v>
      </c>
      <c r="D55" s="109">
        <f>SUM(LARGE(E55:K55,1),LARGE(E55:K55,2),LARGE(E55:K55,3),LARGE(E55:K55,4),LARGE(E55:K55,5))</f>
        <v>468</v>
      </c>
      <c r="E55" s="3">
        <v>92</v>
      </c>
      <c r="F55" s="3">
        <v>95</v>
      </c>
      <c r="G55" s="3">
        <v>89</v>
      </c>
      <c r="I55" s="3">
        <v>93</v>
      </c>
      <c r="J55" s="3">
        <v>96</v>
      </c>
      <c r="K55" s="3">
        <v>92</v>
      </c>
      <c r="L55" s="1">
        <f>MIN(IF(E55&gt;0,1,0)+IF(F55&gt;0,1,0)+IF(G55&gt;0,1,0)+IF(H55&gt;0,1,0)+IF(I55&gt;0,1,0)+IF(J55&gt;0,1,0)+IF(K55&gt;0,1,0),5)</f>
        <v>5</v>
      </c>
      <c r="M55" s="51">
        <f>(D55/L55)</f>
        <v>93.6</v>
      </c>
      <c r="P55" s="62"/>
      <c r="Q55" s="3"/>
    </row>
    <row r="56" spans="1:17" ht="13.5">
      <c r="A56" s="113">
        <v>2</v>
      </c>
      <c r="B56" s="114" t="s">
        <v>77</v>
      </c>
      <c r="C56" s="109" t="s">
        <v>94</v>
      </c>
      <c r="D56" s="109">
        <f>SUM(E56:K56)</f>
        <v>368</v>
      </c>
      <c r="E56" s="3">
        <v>90</v>
      </c>
      <c r="F56" s="3">
        <v>90</v>
      </c>
      <c r="H56" s="3">
        <v>93</v>
      </c>
      <c r="J56" s="3">
        <v>95</v>
      </c>
      <c r="L56" s="1">
        <f>MIN(IF(E56&gt;0,1,0)+IF(F56&gt;0,1,0)+IF(G56&gt;0,1,0)+IF(H56&gt;0,1,0)+IF(I56&gt;0,1,0)+IF(J56&gt;0,1,0)+IF(K56&gt;0,1,0),5)</f>
        <v>4</v>
      </c>
      <c r="M56" s="51">
        <f>(D56/L56)</f>
        <v>92</v>
      </c>
      <c r="P56" s="62"/>
      <c r="Q56" s="3"/>
    </row>
    <row r="57" spans="1:13" ht="13.5">
      <c r="A57" s="109">
        <v>3</v>
      </c>
      <c r="B57" s="110" t="s">
        <v>76</v>
      </c>
      <c r="C57" s="109" t="s">
        <v>10</v>
      </c>
      <c r="D57" s="109">
        <f>SUM(E57:K57)</f>
        <v>86</v>
      </c>
      <c r="E57" s="3">
        <v>86</v>
      </c>
      <c r="F57" s="3"/>
      <c r="G57" s="3"/>
      <c r="H57" s="3"/>
      <c r="J57" s="3"/>
      <c r="K57" s="3"/>
      <c r="L57" s="1">
        <f>MIN(IF(E57&gt;0,1,0)+IF(F57&gt;0,1,0)+IF(G57&gt;0,1,0)+IF(H57&gt;0,1,0)+IF(I57&gt;0,1,0)+IF(J57&gt;0,1,0)+IF(K57&gt;0,1,0),5)</f>
        <v>1</v>
      </c>
      <c r="M57" s="51">
        <f>(D57/L57)</f>
        <v>86</v>
      </c>
    </row>
    <row r="58" ht="13.5">
      <c r="B58" s="61"/>
    </row>
    <row r="59" spans="1:11" ht="16.5">
      <c r="A59" s="124" t="s">
        <v>21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1:11" ht="13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3" ht="13.5" customHeight="1">
      <c r="A61" s="109">
        <v>1</v>
      </c>
      <c r="B61" s="111" t="s">
        <v>85</v>
      </c>
      <c r="C61" s="109" t="s">
        <v>94</v>
      </c>
      <c r="D61" s="109">
        <f>SUM(LARGE(E61:K61,1),LARGE(E61:K61,2),LARGE(E61:K61,3),LARGE(E61:K61,4),LARGE(E61:K61,5))</f>
        <v>434</v>
      </c>
      <c r="E61" s="2">
        <v>81</v>
      </c>
      <c r="F61" s="2">
        <v>69</v>
      </c>
      <c r="G61" s="2">
        <v>85</v>
      </c>
      <c r="H61" s="3">
        <v>86</v>
      </c>
      <c r="I61" s="2">
        <v>91</v>
      </c>
      <c r="J61" s="2">
        <v>91</v>
      </c>
      <c r="K61" s="14"/>
      <c r="L61" s="1">
        <f>MIN(IF(E61&gt;0,1,0)+IF(F61&gt;0,1,0)+IF(G61&gt;0,1,0)+IF(H61&gt;0,1,0)+IF(I61&gt;0,1,0)+IF(J61&gt;0,1,0)+IF(K61&gt;0,1,0),5)</f>
        <v>5</v>
      </c>
      <c r="M61" s="51">
        <f>(D61/L61)</f>
        <v>86.8</v>
      </c>
    </row>
    <row r="62" spans="1:13" ht="13.5" customHeight="1">
      <c r="A62" s="4">
        <v>2</v>
      </c>
      <c r="B62" s="112" t="s">
        <v>83</v>
      </c>
      <c r="C62" s="109" t="s">
        <v>94</v>
      </c>
      <c r="D62" s="109">
        <f>SUM(LARGE(E62:K62,1),LARGE(E62:K62,2),LARGE(E62:K62,3),LARGE(E62:K62,4),LARGE(E62:K62,5))</f>
        <v>411</v>
      </c>
      <c r="E62" s="3">
        <v>81</v>
      </c>
      <c r="F62" s="3"/>
      <c r="G62" s="3"/>
      <c r="H62" s="3">
        <v>87</v>
      </c>
      <c r="I62" s="3">
        <v>86</v>
      </c>
      <c r="J62" s="3">
        <v>77</v>
      </c>
      <c r="K62" s="3">
        <v>80</v>
      </c>
      <c r="L62" s="1">
        <f>MIN(IF(E62&gt;0,1,0)+IF(F62&gt;0,1,0)+IF(G62&gt;0,1,0)+IF(H62&gt;0,1,0)+IF(I62&gt;0,1,0)+IF(J62&gt;0,1,0)+IF(K62&gt;0,1,0),5)</f>
        <v>5</v>
      </c>
      <c r="M62" s="51">
        <f>(D62/L62)</f>
        <v>82.2</v>
      </c>
    </row>
    <row r="64" spans="1:11" ht="16.5">
      <c r="A64" s="124" t="s">
        <v>24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1:11" ht="13.5">
      <c r="A65" s="4"/>
      <c r="B65" s="4"/>
      <c r="C65" s="4"/>
      <c r="D65" s="3"/>
      <c r="E65" s="4"/>
      <c r="F65" s="4"/>
      <c r="G65" s="4"/>
      <c r="H65" s="4"/>
      <c r="I65" s="4"/>
      <c r="J65" s="4"/>
      <c r="K65" s="4"/>
    </row>
    <row r="66" spans="1:17" ht="13.5">
      <c r="A66" s="109">
        <v>1</v>
      </c>
      <c r="B66" s="110" t="s">
        <v>12</v>
      </c>
      <c r="C66" s="109" t="s">
        <v>13</v>
      </c>
      <c r="D66" s="109">
        <f aca="true" t="shared" si="7" ref="D66:D73">SUM(LARGE(E66:K66,1),LARGE(E66:K66,2),LARGE(E66:K66,3),LARGE(E66:K66,4),LARGE(E66:K66,5))</f>
        <v>485</v>
      </c>
      <c r="E66" s="3">
        <v>98</v>
      </c>
      <c r="F66" s="3">
        <v>92</v>
      </c>
      <c r="G66" s="3">
        <v>95</v>
      </c>
      <c r="H66" s="3">
        <v>97</v>
      </c>
      <c r="I66" s="3">
        <v>97</v>
      </c>
      <c r="J66" s="3"/>
      <c r="K66" s="3">
        <v>98</v>
      </c>
      <c r="L66" s="1">
        <f aca="true" t="shared" si="8" ref="L66:L76">MIN(IF(E66&gt;0,1,0)+IF(F66&gt;0,1,0)+IF(G66&gt;0,1,0)+IF(H66&gt;0,1,0)+IF(I66&gt;0,1,0)+IF(J66&gt;0,1,0)+IF(K66&gt;0,1,0),5)</f>
        <v>5</v>
      </c>
      <c r="M66" s="51">
        <f aca="true" t="shared" si="9" ref="M66:M76">(D66/L66)</f>
        <v>97</v>
      </c>
      <c r="Q66" s="3"/>
    </row>
    <row r="67" spans="1:17" ht="13.5">
      <c r="A67" s="109">
        <v>2</v>
      </c>
      <c r="B67" s="111" t="s">
        <v>101</v>
      </c>
      <c r="C67" s="109" t="s">
        <v>93</v>
      </c>
      <c r="D67" s="109">
        <f t="shared" si="7"/>
        <v>481</v>
      </c>
      <c r="E67" s="64"/>
      <c r="F67" s="64">
        <v>97</v>
      </c>
      <c r="G67" s="3">
        <v>96</v>
      </c>
      <c r="H67" s="3">
        <v>98</v>
      </c>
      <c r="I67" s="3">
        <v>93</v>
      </c>
      <c r="J67" s="3">
        <v>91</v>
      </c>
      <c r="K67" s="3">
        <v>97</v>
      </c>
      <c r="L67" s="1">
        <f t="shared" si="8"/>
        <v>5</v>
      </c>
      <c r="M67" s="51">
        <f t="shared" si="9"/>
        <v>96.2</v>
      </c>
      <c r="P67" s="61"/>
      <c r="Q67" s="3"/>
    </row>
    <row r="68" spans="1:17" ht="13.5">
      <c r="A68" s="109">
        <v>3</v>
      </c>
      <c r="B68" s="111" t="s">
        <v>73</v>
      </c>
      <c r="C68" s="109" t="s">
        <v>90</v>
      </c>
      <c r="D68" s="109">
        <f t="shared" si="7"/>
        <v>469</v>
      </c>
      <c r="E68" s="3">
        <v>92</v>
      </c>
      <c r="F68" s="3">
        <v>95</v>
      </c>
      <c r="G68" s="3">
        <v>90</v>
      </c>
      <c r="H68" s="3">
        <v>83</v>
      </c>
      <c r="I68" s="3">
        <v>97</v>
      </c>
      <c r="J68" s="3">
        <v>95</v>
      </c>
      <c r="K68" s="3">
        <v>87</v>
      </c>
      <c r="L68" s="1">
        <f t="shared" si="8"/>
        <v>5</v>
      </c>
      <c r="M68" s="51">
        <f t="shared" si="9"/>
        <v>93.8</v>
      </c>
      <c r="P68" s="61"/>
      <c r="Q68" s="3"/>
    </row>
    <row r="69" spans="1:17" ht="13.5">
      <c r="A69" s="3">
        <v>4</v>
      </c>
      <c r="B69" s="61" t="s">
        <v>114</v>
      </c>
      <c r="C69" s="3" t="s">
        <v>92</v>
      </c>
      <c r="D69" s="3">
        <f t="shared" si="7"/>
        <v>468</v>
      </c>
      <c r="E69" s="3">
        <v>91</v>
      </c>
      <c r="F69" s="3">
        <v>93</v>
      </c>
      <c r="G69" s="3"/>
      <c r="H69" s="3">
        <v>93</v>
      </c>
      <c r="I69" s="3">
        <v>93</v>
      </c>
      <c r="J69" s="3">
        <v>94</v>
      </c>
      <c r="K69" s="3">
        <v>95</v>
      </c>
      <c r="L69" s="1">
        <f t="shared" si="8"/>
        <v>5</v>
      </c>
      <c r="M69" s="51">
        <f t="shared" si="9"/>
        <v>93.6</v>
      </c>
      <c r="Q69" s="3"/>
    </row>
    <row r="70" spans="1:13" ht="13.5">
      <c r="A70" s="3">
        <v>4</v>
      </c>
      <c r="B70" s="61" t="s">
        <v>87</v>
      </c>
      <c r="C70" s="3" t="s">
        <v>93</v>
      </c>
      <c r="D70" s="3">
        <f t="shared" si="7"/>
        <v>468</v>
      </c>
      <c r="E70" s="3">
        <v>94</v>
      </c>
      <c r="F70" s="3">
        <v>92</v>
      </c>
      <c r="G70" s="3">
        <v>92</v>
      </c>
      <c r="H70" s="3">
        <v>96</v>
      </c>
      <c r="I70" s="3">
        <v>93</v>
      </c>
      <c r="J70" s="3">
        <v>93</v>
      </c>
      <c r="K70" s="3">
        <v>89</v>
      </c>
      <c r="L70" s="1">
        <f t="shared" si="8"/>
        <v>5</v>
      </c>
      <c r="M70" s="51">
        <f t="shared" si="9"/>
        <v>93.6</v>
      </c>
    </row>
    <row r="71" spans="1:17" ht="13.5">
      <c r="A71" s="3">
        <v>6</v>
      </c>
      <c r="B71" s="1" t="s">
        <v>62</v>
      </c>
      <c r="C71" s="3" t="s">
        <v>10</v>
      </c>
      <c r="D71" s="3">
        <f t="shared" si="7"/>
        <v>456</v>
      </c>
      <c r="E71" s="3">
        <v>89</v>
      </c>
      <c r="F71" s="3">
        <v>90</v>
      </c>
      <c r="G71" s="3">
        <v>96</v>
      </c>
      <c r="H71" s="3">
        <v>94</v>
      </c>
      <c r="I71" s="3">
        <v>87</v>
      </c>
      <c r="J71" s="3">
        <v>83</v>
      </c>
      <c r="K71" s="3"/>
      <c r="L71" s="1">
        <f t="shared" si="8"/>
        <v>5</v>
      </c>
      <c r="M71" s="51">
        <f t="shared" si="9"/>
        <v>91.2</v>
      </c>
      <c r="P71" s="61"/>
      <c r="Q71" s="3"/>
    </row>
    <row r="72" spans="1:17" ht="13.5">
      <c r="A72" s="3">
        <v>7</v>
      </c>
      <c r="B72" s="1" t="s">
        <v>17</v>
      </c>
      <c r="C72" s="3" t="s">
        <v>18</v>
      </c>
      <c r="D72" s="3">
        <f t="shared" si="7"/>
        <v>433</v>
      </c>
      <c r="E72" s="3">
        <v>85</v>
      </c>
      <c r="F72" s="3">
        <v>90</v>
      </c>
      <c r="G72" s="3">
        <v>84</v>
      </c>
      <c r="H72" s="3"/>
      <c r="I72" s="3">
        <v>88</v>
      </c>
      <c r="J72" s="3"/>
      <c r="K72" s="3">
        <v>86</v>
      </c>
      <c r="L72" s="1">
        <f t="shared" si="8"/>
        <v>5</v>
      </c>
      <c r="M72" s="51">
        <f t="shared" si="9"/>
        <v>86.6</v>
      </c>
      <c r="P72" s="61"/>
      <c r="Q72" s="3"/>
    </row>
    <row r="73" spans="1:13" ht="13.5">
      <c r="A73" s="3">
        <v>8</v>
      </c>
      <c r="B73" s="1" t="s">
        <v>19</v>
      </c>
      <c r="C73" s="3" t="s">
        <v>18</v>
      </c>
      <c r="D73" s="3">
        <f t="shared" si="7"/>
        <v>400</v>
      </c>
      <c r="E73" s="3">
        <v>80</v>
      </c>
      <c r="F73" s="3">
        <v>80</v>
      </c>
      <c r="G73" s="3">
        <v>76</v>
      </c>
      <c r="H73" s="3">
        <v>80</v>
      </c>
      <c r="I73" s="3">
        <v>84</v>
      </c>
      <c r="J73" s="3"/>
      <c r="K73" s="3">
        <v>74</v>
      </c>
      <c r="L73" s="1">
        <f t="shared" si="8"/>
        <v>5</v>
      </c>
      <c r="M73" s="51">
        <f t="shared" si="9"/>
        <v>80</v>
      </c>
    </row>
    <row r="74" spans="1:17" ht="13.5">
      <c r="A74" s="64">
        <v>9</v>
      </c>
      <c r="B74" s="1" t="s">
        <v>30</v>
      </c>
      <c r="C74" s="3" t="s">
        <v>31</v>
      </c>
      <c r="D74" s="3">
        <f>SUM(E74:K74)</f>
        <v>276</v>
      </c>
      <c r="E74" s="3">
        <v>91</v>
      </c>
      <c r="F74" s="3">
        <v>92</v>
      </c>
      <c r="G74" s="3">
        <v>93</v>
      </c>
      <c r="H74" s="3"/>
      <c r="J74" s="3"/>
      <c r="K74" s="3"/>
      <c r="L74" s="1">
        <f t="shared" si="8"/>
        <v>3</v>
      </c>
      <c r="M74" s="51">
        <f t="shared" si="9"/>
        <v>92</v>
      </c>
      <c r="Q74" s="3"/>
    </row>
    <row r="75" spans="1:13" ht="13.5">
      <c r="A75" s="64">
        <v>10</v>
      </c>
      <c r="B75" s="61" t="s">
        <v>100</v>
      </c>
      <c r="C75" s="3" t="s">
        <v>31</v>
      </c>
      <c r="D75" s="64">
        <f>SUM(E75:K75)</f>
        <v>88</v>
      </c>
      <c r="E75" s="64"/>
      <c r="F75" s="64">
        <v>88</v>
      </c>
      <c r="G75" s="3"/>
      <c r="H75" s="3"/>
      <c r="J75" s="69"/>
      <c r="K75" s="3"/>
      <c r="L75" s="1">
        <f t="shared" si="8"/>
        <v>1</v>
      </c>
      <c r="M75" s="51">
        <f t="shared" si="9"/>
        <v>88</v>
      </c>
    </row>
    <row r="76" spans="1:13" ht="13.5">
      <c r="A76" s="64">
        <v>11</v>
      </c>
      <c r="B76" s="62" t="s">
        <v>107</v>
      </c>
      <c r="C76" s="3" t="s">
        <v>94</v>
      </c>
      <c r="D76" s="3">
        <f>SUM(E76:K76)</f>
        <v>74</v>
      </c>
      <c r="E76" s="3"/>
      <c r="F76" s="3"/>
      <c r="G76" s="1">
        <v>74</v>
      </c>
      <c r="L76" s="1">
        <f t="shared" si="8"/>
        <v>1</v>
      </c>
      <c r="M76" s="51">
        <f t="shared" si="9"/>
        <v>74</v>
      </c>
    </row>
    <row r="77" spans="3:13" ht="13.5">
      <c r="C77" s="3"/>
      <c r="D77" s="3"/>
      <c r="E77" s="3"/>
      <c r="F77" s="3"/>
      <c r="G77" s="3"/>
      <c r="H77" s="3"/>
      <c r="J77" s="3"/>
      <c r="K77" s="3"/>
      <c r="M77" s="1" t="s">
        <v>23</v>
      </c>
    </row>
    <row r="78" spans="3:11" ht="13.5">
      <c r="C78" s="3"/>
      <c r="D78" s="3"/>
      <c r="E78" s="3"/>
      <c r="F78" s="3"/>
      <c r="G78" s="3"/>
      <c r="H78" s="3"/>
      <c r="J78" s="3"/>
      <c r="K78" s="3"/>
    </row>
    <row r="79" spans="3:11" ht="13.5">
      <c r="C79" s="3"/>
      <c r="D79" s="3"/>
      <c r="E79" s="3"/>
      <c r="F79" s="3"/>
      <c r="G79" s="3"/>
      <c r="H79" s="3"/>
      <c r="J79" s="3"/>
      <c r="K79" s="3"/>
    </row>
    <row r="82" spans="1:23" ht="19.5">
      <c r="A82" s="125" t="s">
        <v>119</v>
      </c>
      <c r="B82" s="125"/>
      <c r="C82" s="125"/>
      <c r="D82" s="125"/>
      <c r="E82" s="125"/>
      <c r="F82" s="125"/>
      <c r="I82" s="1"/>
      <c r="Q82" s="3"/>
      <c r="S82" s="1"/>
      <c r="V82" s="3"/>
      <c r="W82" s="3"/>
    </row>
    <row r="83" spans="1:23" ht="21">
      <c r="A83" s="64"/>
      <c r="B83" s="61"/>
      <c r="C83" s="61"/>
      <c r="D83" s="61"/>
      <c r="E83" s="123" t="s">
        <v>118</v>
      </c>
      <c r="F83" s="121"/>
      <c r="G83" s="61"/>
      <c r="I83" s="1"/>
      <c r="Q83" s="3"/>
      <c r="S83" s="1"/>
      <c r="V83" s="3"/>
      <c r="W83" s="3"/>
    </row>
    <row r="84" spans="1:7" ht="13.5">
      <c r="A84" s="64">
        <v>1</v>
      </c>
      <c r="B84" s="61" t="s">
        <v>9</v>
      </c>
      <c r="C84" s="64" t="s">
        <v>10</v>
      </c>
      <c r="D84" s="64">
        <v>5</v>
      </c>
      <c r="E84" s="121">
        <v>96.8</v>
      </c>
      <c r="F84" s="121"/>
      <c r="G84" s="61"/>
    </row>
    <row r="85" spans="1:6" ht="13.5">
      <c r="A85" s="64">
        <v>2</v>
      </c>
      <c r="B85" s="61" t="s">
        <v>12</v>
      </c>
      <c r="C85" s="64" t="s">
        <v>13</v>
      </c>
      <c r="D85" s="64">
        <v>5</v>
      </c>
      <c r="E85" s="121">
        <v>95.8</v>
      </c>
      <c r="F85" s="121"/>
    </row>
    <row r="86" spans="1:6" ht="13.5">
      <c r="A86" s="64">
        <v>2</v>
      </c>
      <c r="B86" s="61" t="s">
        <v>16</v>
      </c>
      <c r="C86" s="64" t="s">
        <v>28</v>
      </c>
      <c r="D86" s="64">
        <v>5</v>
      </c>
      <c r="E86" s="121">
        <v>95.8</v>
      </c>
      <c r="F86" s="121"/>
    </row>
    <row r="87" spans="1:6" ht="13.5">
      <c r="A87" s="64">
        <v>4</v>
      </c>
      <c r="B87" s="61" t="s">
        <v>80</v>
      </c>
      <c r="C87" s="64" t="s">
        <v>94</v>
      </c>
      <c r="D87" s="64">
        <v>5</v>
      </c>
      <c r="E87" s="121">
        <v>95.4</v>
      </c>
      <c r="F87" s="121"/>
    </row>
    <row r="88" spans="1:6" ht="13.5">
      <c r="A88" s="64">
        <v>5</v>
      </c>
      <c r="B88" s="61" t="s">
        <v>63</v>
      </c>
      <c r="C88" s="64" t="s">
        <v>10</v>
      </c>
      <c r="D88" s="64">
        <v>5</v>
      </c>
      <c r="E88" s="121">
        <v>94</v>
      </c>
      <c r="F88" s="121"/>
    </row>
    <row r="89" spans="1:6" ht="13.5">
      <c r="A89" s="64">
        <v>6</v>
      </c>
      <c r="B89" s="61" t="s">
        <v>87</v>
      </c>
      <c r="C89" s="64" t="s">
        <v>93</v>
      </c>
      <c r="D89" s="64">
        <v>5</v>
      </c>
      <c r="E89" s="121">
        <v>93.4</v>
      </c>
      <c r="F89" s="121"/>
    </row>
    <row r="90" spans="1:6" ht="13.5">
      <c r="A90" s="64">
        <v>7</v>
      </c>
      <c r="B90" s="61" t="s">
        <v>113</v>
      </c>
      <c r="C90" s="64" t="s">
        <v>93</v>
      </c>
      <c r="D90" s="64">
        <v>5</v>
      </c>
      <c r="E90" s="121">
        <v>92.2</v>
      </c>
      <c r="F90" s="121"/>
    </row>
    <row r="91" spans="1:6" ht="13.5">
      <c r="A91" s="64">
        <v>8</v>
      </c>
      <c r="B91" s="63" t="s">
        <v>88</v>
      </c>
      <c r="C91" s="64" t="s">
        <v>93</v>
      </c>
      <c r="D91" s="64">
        <v>5</v>
      </c>
      <c r="E91" s="121">
        <v>91.4</v>
      </c>
      <c r="F91" s="121"/>
    </row>
    <row r="92" spans="1:6" ht="13.5">
      <c r="A92" s="64">
        <v>8</v>
      </c>
      <c r="B92" s="61" t="s">
        <v>73</v>
      </c>
      <c r="C92" s="64" t="s">
        <v>90</v>
      </c>
      <c r="D92" s="64">
        <v>5</v>
      </c>
      <c r="E92" s="121">
        <v>91.4</v>
      </c>
      <c r="F92" s="121"/>
    </row>
    <row r="93" spans="1:6" ht="13.5">
      <c r="A93" s="64">
        <v>10</v>
      </c>
      <c r="B93" s="61" t="s">
        <v>14</v>
      </c>
      <c r="C93" s="64" t="s">
        <v>29</v>
      </c>
      <c r="D93" s="64">
        <v>5</v>
      </c>
      <c r="E93" s="121">
        <v>91.2</v>
      </c>
      <c r="F93" s="121"/>
    </row>
    <row r="94" spans="1:6" ht="13.5">
      <c r="A94" s="64">
        <v>10</v>
      </c>
      <c r="B94" s="61" t="s">
        <v>62</v>
      </c>
      <c r="C94" s="64" t="s">
        <v>10</v>
      </c>
      <c r="D94" s="64">
        <v>5</v>
      </c>
      <c r="E94" s="121">
        <v>91.2</v>
      </c>
      <c r="F94" s="121"/>
    </row>
    <row r="95" spans="1:6" ht="13.5">
      <c r="A95" s="64">
        <v>12</v>
      </c>
      <c r="B95" s="63" t="s">
        <v>91</v>
      </c>
      <c r="C95" s="64" t="s">
        <v>93</v>
      </c>
      <c r="D95" s="64">
        <v>5</v>
      </c>
      <c r="E95" s="121">
        <v>91</v>
      </c>
      <c r="F95" s="121"/>
    </row>
    <row r="96" spans="1:6" ht="13.5">
      <c r="A96" s="64"/>
      <c r="B96" s="63"/>
      <c r="C96" s="64"/>
      <c r="D96" s="64"/>
      <c r="E96" s="64"/>
      <c r="F96" s="64"/>
    </row>
    <row r="97" spans="1:6" ht="13.5">
      <c r="A97" s="64">
        <v>13</v>
      </c>
      <c r="B97" s="61" t="s">
        <v>111</v>
      </c>
      <c r="C97" s="64" t="s">
        <v>93</v>
      </c>
      <c r="D97" s="64">
        <v>4</v>
      </c>
      <c r="E97" s="121">
        <v>97.5</v>
      </c>
      <c r="F97" s="121"/>
    </row>
    <row r="98" spans="1:6" ht="13.5">
      <c r="A98" s="64">
        <v>14</v>
      </c>
      <c r="B98" s="61" t="s">
        <v>101</v>
      </c>
      <c r="C98" s="64" t="s">
        <v>93</v>
      </c>
      <c r="D98" s="64">
        <v>4</v>
      </c>
      <c r="E98" s="121">
        <v>96</v>
      </c>
      <c r="F98" s="121"/>
    </row>
    <row r="99" spans="1:6" ht="13.5">
      <c r="A99" s="64">
        <v>14</v>
      </c>
      <c r="B99" s="61" t="s">
        <v>11</v>
      </c>
      <c r="C99" s="64" t="s">
        <v>10</v>
      </c>
      <c r="D99" s="64">
        <v>4</v>
      </c>
      <c r="E99" s="121">
        <v>96</v>
      </c>
      <c r="F99" s="121"/>
    </row>
    <row r="100" spans="1:6" ht="13.5">
      <c r="A100" s="64">
        <v>16</v>
      </c>
      <c r="B100" s="61" t="s">
        <v>81</v>
      </c>
      <c r="C100" s="64" t="s">
        <v>94</v>
      </c>
      <c r="D100" s="64">
        <v>4</v>
      </c>
      <c r="E100" s="121">
        <v>94</v>
      </c>
      <c r="F100" s="121"/>
    </row>
    <row r="101" spans="1:6" ht="13.5">
      <c r="A101" s="64">
        <v>17</v>
      </c>
      <c r="B101" s="61" t="s">
        <v>15</v>
      </c>
      <c r="C101" s="64" t="s">
        <v>29</v>
      </c>
      <c r="D101" s="64">
        <v>4</v>
      </c>
      <c r="E101" s="121">
        <v>93.5</v>
      </c>
      <c r="F101" s="121"/>
    </row>
    <row r="102" spans="1:6" ht="13.5">
      <c r="A102" s="64">
        <v>18</v>
      </c>
      <c r="B102" s="61" t="s">
        <v>114</v>
      </c>
      <c r="C102" s="64" t="s">
        <v>92</v>
      </c>
      <c r="D102" s="64">
        <v>4</v>
      </c>
      <c r="E102" s="121">
        <v>92.5</v>
      </c>
      <c r="F102" s="121"/>
    </row>
    <row r="103" spans="1:6" ht="13.5">
      <c r="A103" s="64">
        <v>19</v>
      </c>
      <c r="B103" s="62" t="s">
        <v>78</v>
      </c>
      <c r="C103" s="64" t="s">
        <v>94</v>
      </c>
      <c r="D103" s="64">
        <v>4</v>
      </c>
      <c r="E103" s="121">
        <v>92.3</v>
      </c>
      <c r="F103" s="121"/>
    </row>
    <row r="104" spans="1:6" ht="13.5">
      <c r="A104" s="64">
        <v>20</v>
      </c>
      <c r="B104" s="61" t="s">
        <v>98</v>
      </c>
      <c r="C104" s="64" t="s">
        <v>18</v>
      </c>
      <c r="D104" s="64">
        <v>4</v>
      </c>
      <c r="E104" s="121">
        <v>91.5</v>
      </c>
      <c r="F104" s="121"/>
    </row>
    <row r="105" spans="1:6" ht="13.5">
      <c r="A105" s="64"/>
      <c r="B105" s="61"/>
      <c r="C105" s="64"/>
      <c r="D105" s="64"/>
      <c r="E105" s="64"/>
      <c r="F105" s="64"/>
    </row>
    <row r="106" spans="1:6" ht="13.5">
      <c r="A106" s="64">
        <v>21</v>
      </c>
      <c r="B106" s="61" t="s">
        <v>30</v>
      </c>
      <c r="C106" s="64" t="s">
        <v>31</v>
      </c>
      <c r="D106" s="64">
        <v>3</v>
      </c>
      <c r="E106" s="121">
        <v>92</v>
      </c>
      <c r="F106" s="121"/>
    </row>
    <row r="107" spans="1:6" ht="13.5">
      <c r="A107" s="64">
        <v>22</v>
      </c>
      <c r="B107" s="62" t="s">
        <v>77</v>
      </c>
      <c r="C107" s="64" t="s">
        <v>94</v>
      </c>
      <c r="D107" s="64">
        <v>3</v>
      </c>
      <c r="E107" s="121">
        <v>91</v>
      </c>
      <c r="F107" s="121"/>
    </row>
    <row r="108" spans="1:6" ht="13.5">
      <c r="A108" s="64"/>
      <c r="B108" s="62"/>
      <c r="C108" s="64"/>
      <c r="D108" s="64"/>
      <c r="E108" s="64"/>
      <c r="F108" s="64"/>
    </row>
    <row r="109" spans="1:6" ht="13.5">
      <c r="A109" s="64">
        <v>23</v>
      </c>
      <c r="B109" s="61" t="s">
        <v>102</v>
      </c>
      <c r="C109" s="64" t="s">
        <v>103</v>
      </c>
      <c r="D109" s="64">
        <v>2</v>
      </c>
      <c r="E109" s="121">
        <v>97.5</v>
      </c>
      <c r="F109" s="121"/>
    </row>
    <row r="110" spans="1:6" ht="13.5">
      <c r="A110" s="64">
        <v>24</v>
      </c>
      <c r="B110" s="62" t="s">
        <v>110</v>
      </c>
      <c r="C110" s="64" t="s">
        <v>94</v>
      </c>
      <c r="D110" s="64">
        <v>2</v>
      </c>
      <c r="E110" s="121">
        <v>92.5</v>
      </c>
      <c r="F110" s="121"/>
    </row>
    <row r="111" spans="1:6" ht="13.5">
      <c r="A111" s="64">
        <v>25</v>
      </c>
      <c r="B111" s="61" t="s">
        <v>109</v>
      </c>
      <c r="C111" s="64" t="s">
        <v>10</v>
      </c>
      <c r="D111" s="64">
        <v>2</v>
      </c>
      <c r="E111" s="121">
        <v>92</v>
      </c>
      <c r="F111" s="121"/>
    </row>
    <row r="112" spans="1:6" ht="13.5">
      <c r="A112" s="64">
        <v>26</v>
      </c>
      <c r="B112" s="63" t="s">
        <v>108</v>
      </c>
      <c r="C112" s="64" t="s">
        <v>93</v>
      </c>
      <c r="D112" s="64">
        <v>2</v>
      </c>
      <c r="E112" s="121">
        <v>91</v>
      </c>
      <c r="F112" s="121"/>
    </row>
    <row r="113" spans="1:6" ht="13.5">
      <c r="A113" s="64"/>
      <c r="B113" s="62"/>
      <c r="C113" s="64"/>
      <c r="D113" s="64"/>
      <c r="E113" s="121"/>
      <c r="F113" s="121"/>
    </row>
    <row r="114" spans="1:6" ht="13.5">
      <c r="A114" s="64">
        <v>27</v>
      </c>
      <c r="B114" s="61" t="s">
        <v>116</v>
      </c>
      <c r="C114" s="64" t="s">
        <v>94</v>
      </c>
      <c r="D114" s="35"/>
      <c r="E114" s="122"/>
      <c r="F114" s="122"/>
    </row>
    <row r="115" spans="1:6" ht="13.5">
      <c r="A115" s="90">
        <v>28</v>
      </c>
      <c r="B115" s="61" t="s">
        <v>117</v>
      </c>
      <c r="C115" s="64" t="s">
        <v>94</v>
      </c>
      <c r="D115" s="35"/>
      <c r="E115" s="122"/>
      <c r="F115" s="122"/>
    </row>
    <row r="116" spans="1:6" ht="13.5">
      <c r="A116" s="64"/>
      <c r="B116" s="61"/>
      <c r="C116" s="61"/>
      <c r="D116" s="64"/>
      <c r="E116" s="64"/>
      <c r="F116" s="61"/>
    </row>
    <row r="117" spans="1:6" ht="13.5">
      <c r="A117" s="64"/>
      <c r="B117" s="61"/>
      <c r="C117" s="61"/>
      <c r="D117" s="61"/>
      <c r="E117" s="61"/>
      <c r="F117" s="61"/>
    </row>
    <row r="118" ht="13.5">
      <c r="A118" s="3"/>
    </row>
    <row r="119" ht="13.5">
      <c r="A119" s="3"/>
    </row>
    <row r="120" ht="13.5">
      <c r="A120" s="3"/>
    </row>
    <row r="121" ht="13.5">
      <c r="A121" s="3"/>
    </row>
    <row r="122" ht="13.5">
      <c r="A122" s="3"/>
    </row>
    <row r="123" ht="13.5">
      <c r="A123" s="3"/>
    </row>
    <row r="124" ht="13.5">
      <c r="A124" s="3"/>
    </row>
  </sheetData>
  <sheetProtection/>
  <mergeCells count="47">
    <mergeCell ref="E9:K9"/>
    <mergeCell ref="E10:K10"/>
    <mergeCell ref="A10:D10"/>
    <mergeCell ref="A9:D9"/>
    <mergeCell ref="A1:K1"/>
    <mergeCell ref="A3:K3"/>
    <mergeCell ref="A5:K5"/>
    <mergeCell ref="A7:K7"/>
    <mergeCell ref="A53:K53"/>
    <mergeCell ref="A59:K59"/>
    <mergeCell ref="A64:K64"/>
    <mergeCell ref="A82:F82"/>
    <mergeCell ref="A48:K48"/>
    <mergeCell ref="E12:K12"/>
    <mergeCell ref="A15:K15"/>
    <mergeCell ref="A26:K26"/>
    <mergeCell ref="D12:D13"/>
    <mergeCell ref="E87:F87"/>
    <mergeCell ref="E88:F88"/>
    <mergeCell ref="E89:F89"/>
    <mergeCell ref="E90:F90"/>
    <mergeCell ref="E83:F83"/>
    <mergeCell ref="E84:F84"/>
    <mergeCell ref="E85:F85"/>
    <mergeCell ref="E86:F86"/>
    <mergeCell ref="E95:F95"/>
    <mergeCell ref="E98:F98"/>
    <mergeCell ref="E99:F99"/>
    <mergeCell ref="E91:F91"/>
    <mergeCell ref="E92:F92"/>
    <mergeCell ref="E93:F93"/>
    <mergeCell ref="E94:F94"/>
    <mergeCell ref="E100:F100"/>
    <mergeCell ref="E101:F101"/>
    <mergeCell ref="E102:F102"/>
    <mergeCell ref="E104:F104"/>
    <mergeCell ref="E103:F103"/>
    <mergeCell ref="E97:F97"/>
    <mergeCell ref="E111:F111"/>
    <mergeCell ref="E112:F112"/>
    <mergeCell ref="E114:F114"/>
    <mergeCell ref="E115:F115"/>
    <mergeCell ref="E113:F113"/>
    <mergeCell ref="E106:F106"/>
    <mergeCell ref="E107:F107"/>
    <mergeCell ref="E109:F109"/>
    <mergeCell ref="E110:F110"/>
  </mergeCells>
  <printOptions/>
  <pageMargins left="0.5118110236220472" right="0.5511811023622047" top="0.5511811023622047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3" sqref="A3:L3"/>
    </sheetView>
  </sheetViews>
  <sheetFormatPr defaultColWidth="11.421875" defaultRowHeight="12.75"/>
  <cols>
    <col min="1" max="2" width="11.421875" style="0" customWidth="1"/>
    <col min="3" max="3" width="7.7109375" style="0" customWidth="1"/>
    <col min="4" max="4" width="10.28125" style="0" customWidth="1"/>
    <col min="5" max="12" width="6.7109375" style="0" customWidth="1"/>
    <col min="13" max="255" width="11.421875" style="0" customWidth="1"/>
  </cols>
  <sheetData>
    <row r="1" spans="1:12" ht="19.5">
      <c r="A1" s="130" t="s">
        <v>70</v>
      </c>
      <c r="B1" s="130"/>
      <c r="C1" s="130"/>
      <c r="D1" s="130"/>
      <c r="E1" s="130"/>
      <c r="F1" s="132"/>
      <c r="G1" s="132"/>
      <c r="H1" s="132"/>
      <c r="I1" s="132"/>
      <c r="J1" s="133"/>
      <c r="K1" s="133"/>
      <c r="L1" s="133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2" ht="19.5">
      <c r="A3" s="130" t="s">
        <v>71</v>
      </c>
      <c r="B3" s="130"/>
      <c r="C3" s="130"/>
      <c r="D3" s="130"/>
      <c r="E3" s="130"/>
      <c r="F3" s="132"/>
      <c r="G3" s="134"/>
      <c r="H3" s="134"/>
      <c r="I3" s="134"/>
      <c r="J3" s="135"/>
      <c r="K3" s="135"/>
      <c r="L3" s="135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12" ht="19.5">
      <c r="A5" s="130" t="s">
        <v>58</v>
      </c>
      <c r="B5" s="130"/>
      <c r="C5" s="130"/>
      <c r="D5" s="130"/>
      <c r="E5" s="130"/>
      <c r="F5" s="132"/>
      <c r="G5" s="134"/>
      <c r="H5" s="134"/>
      <c r="I5" s="134"/>
      <c r="J5" s="135"/>
      <c r="K5" s="135"/>
      <c r="L5" s="135"/>
    </row>
    <row r="6" spans="1:12" ht="13.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3.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3.5">
      <c r="A8" s="129" t="s">
        <v>126</v>
      </c>
      <c r="B8" s="129"/>
      <c r="C8" s="129"/>
      <c r="D8" s="129"/>
      <c r="E8" s="136" t="s">
        <v>127</v>
      </c>
      <c r="F8" s="136"/>
      <c r="G8" s="136"/>
      <c r="H8" s="136"/>
      <c r="I8" s="136"/>
      <c r="J8" s="136"/>
      <c r="K8" s="136"/>
      <c r="L8" s="136"/>
    </row>
    <row r="9" spans="1:12" ht="13.5">
      <c r="A9" s="129" t="s">
        <v>51</v>
      </c>
      <c r="B9" s="129"/>
      <c r="C9" s="129"/>
      <c r="D9" s="129"/>
      <c r="E9" s="136" t="s">
        <v>52</v>
      </c>
      <c r="F9" s="136"/>
      <c r="G9" s="136"/>
      <c r="H9" s="136"/>
      <c r="I9" s="135"/>
      <c r="J9" s="135"/>
      <c r="K9" s="135"/>
      <c r="L9" s="135"/>
    </row>
    <row r="10" spans="1:12" ht="13.5">
      <c r="A10" s="7"/>
      <c r="B10" s="7"/>
      <c r="C10" s="7"/>
      <c r="D10" s="7"/>
      <c r="E10" s="15"/>
      <c r="F10" s="15"/>
      <c r="G10" s="15"/>
      <c r="H10" s="15"/>
      <c r="I10" s="5"/>
      <c r="J10" s="5"/>
      <c r="K10" s="5"/>
      <c r="L10" s="5"/>
    </row>
    <row r="11" spans="1:12" ht="13.5">
      <c r="A11" s="1"/>
      <c r="B11" s="1"/>
      <c r="C11" s="1"/>
      <c r="D11" s="1"/>
      <c r="E11" s="3" t="s">
        <v>59</v>
      </c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3">
        <v>7</v>
      </c>
    </row>
    <row r="12" spans="1:12" ht="13.5">
      <c r="A12" s="1"/>
      <c r="B12" s="1"/>
      <c r="C12" s="1"/>
      <c r="D12" s="1"/>
      <c r="E12" s="3"/>
      <c r="F12" s="3"/>
      <c r="G12" s="3"/>
      <c r="H12" s="3"/>
      <c r="I12" s="3"/>
      <c r="J12" s="3"/>
      <c r="K12" s="3"/>
      <c r="L12" s="3"/>
    </row>
    <row r="13" spans="1:12" ht="13.5">
      <c r="A13" s="131" t="s">
        <v>97</v>
      </c>
      <c r="B13" s="131"/>
      <c r="C13" s="131"/>
      <c r="D13" s="7" t="s">
        <v>27</v>
      </c>
      <c r="E13" s="88">
        <f>SUM(LARGE(F13:L13,1),LARGE(F13:L13,2),LARGE(F13:L13,3),LARGE(F13:L13,4),LARGE(F13:L13,5))</f>
        <v>1903</v>
      </c>
      <c r="F13" s="46">
        <v>380</v>
      </c>
      <c r="G13" s="46">
        <v>380</v>
      </c>
      <c r="H13" s="46">
        <v>376</v>
      </c>
      <c r="I13" s="46">
        <v>384</v>
      </c>
      <c r="J13" s="46">
        <v>375</v>
      </c>
      <c r="K13" s="46">
        <v>378</v>
      </c>
      <c r="L13" s="46">
        <v>381</v>
      </c>
    </row>
    <row r="14" spans="1:12" ht="13.5">
      <c r="A14" s="1"/>
      <c r="B14" s="1"/>
      <c r="C14" s="1"/>
      <c r="D14" s="1" t="s">
        <v>60</v>
      </c>
      <c r="E14" s="89">
        <f>SUM(LARGE(F14:L14,1),LARGE(F14:L14,2),LARGE(F14:L14,3),LARGE(F14:L14,4),LARGE(F14:L14,5))</f>
        <v>194</v>
      </c>
      <c r="F14" s="47">
        <v>39</v>
      </c>
      <c r="G14" s="47">
        <v>39</v>
      </c>
      <c r="H14" s="47">
        <v>37</v>
      </c>
      <c r="I14" s="47">
        <v>39</v>
      </c>
      <c r="J14" s="47">
        <v>38</v>
      </c>
      <c r="K14" s="47">
        <v>35</v>
      </c>
      <c r="L14" s="47">
        <v>39</v>
      </c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12" ht="13.5">
      <c r="A16" s="131" t="s">
        <v>95</v>
      </c>
      <c r="B16" s="131"/>
      <c r="C16" s="131"/>
      <c r="D16" s="7" t="s">
        <v>27</v>
      </c>
      <c r="E16" s="88">
        <f>SUM(LARGE(F16:L16,1),LARGE(F16:L16,2),LARGE(F16:L16,3),LARGE(F16:L16,4),LARGE(F16:L16,5))</f>
        <v>1886</v>
      </c>
      <c r="F16" s="46">
        <v>374</v>
      </c>
      <c r="G16" s="46">
        <v>377</v>
      </c>
      <c r="H16" s="46">
        <v>381</v>
      </c>
      <c r="I16" s="46">
        <v>377</v>
      </c>
      <c r="J16" s="46">
        <v>377</v>
      </c>
      <c r="K16" s="46">
        <v>370</v>
      </c>
      <c r="L16" s="46"/>
    </row>
    <row r="17" spans="4:11" ht="13.5">
      <c r="D17" s="1" t="s">
        <v>60</v>
      </c>
      <c r="E17" s="89">
        <f>SUM(LARGE(F17:L17,1),LARGE(F17:L17,2),LARGE(F17:L17,3),LARGE(F17:L17,4),LARGE(F17:L17,5))</f>
        <v>189</v>
      </c>
      <c r="F17" s="1">
        <v>37</v>
      </c>
      <c r="G17" s="1">
        <v>37</v>
      </c>
      <c r="H17" s="1">
        <v>36</v>
      </c>
      <c r="I17" s="1">
        <v>37</v>
      </c>
      <c r="J17" s="1">
        <v>39</v>
      </c>
      <c r="K17" s="1">
        <v>39</v>
      </c>
    </row>
    <row r="18" spans="6:8" ht="13.5">
      <c r="F18" s="1"/>
      <c r="G18" s="1"/>
      <c r="H18" s="1"/>
    </row>
    <row r="19" spans="1:12" ht="13.5">
      <c r="A19" s="131" t="s">
        <v>96</v>
      </c>
      <c r="B19" s="131"/>
      <c r="C19" s="131"/>
      <c r="D19" s="7" t="s">
        <v>27</v>
      </c>
      <c r="E19" s="88">
        <f>SUM(LARGE(F19:L19,1),LARGE(F19:L19,2),LARGE(F19:L19,3),LARGE(F19:L19,4),LARGE(F19:L19,5))</f>
        <v>1878</v>
      </c>
      <c r="F19" s="46">
        <v>369</v>
      </c>
      <c r="G19" s="46">
        <v>381</v>
      </c>
      <c r="H19" s="46">
        <v>363</v>
      </c>
      <c r="I19" s="46">
        <v>372</v>
      </c>
      <c r="J19" s="46">
        <v>367</v>
      </c>
      <c r="K19" s="46">
        <v>378</v>
      </c>
      <c r="L19" s="46">
        <v>378</v>
      </c>
    </row>
    <row r="20" spans="4:12" ht="13.5">
      <c r="D20" s="1" t="s">
        <v>60</v>
      </c>
      <c r="E20" s="89">
        <f>SUM(LARGE(F20:L20,1),LARGE(F20:L20,2),LARGE(F20:L20,3),LARGE(F20:L20,4),LARGE(F20:L20,5))</f>
        <v>192</v>
      </c>
      <c r="F20" s="1">
        <v>38</v>
      </c>
      <c r="G20" s="1">
        <v>40</v>
      </c>
      <c r="H20" s="1">
        <v>37</v>
      </c>
      <c r="I20" s="1">
        <v>40</v>
      </c>
      <c r="J20" s="1">
        <v>36</v>
      </c>
      <c r="K20" s="1">
        <v>37</v>
      </c>
      <c r="L20" s="1">
        <v>37</v>
      </c>
    </row>
    <row r="21" spans="1:8" ht="13.5">
      <c r="A21" s="22"/>
      <c r="B21" s="22"/>
      <c r="C21" s="22"/>
      <c r="D21" s="7"/>
      <c r="E21" s="46"/>
      <c r="F21" s="1"/>
      <c r="G21" s="1"/>
      <c r="H21" s="1"/>
    </row>
    <row r="22" spans="1:12" ht="13.5">
      <c r="A22" s="129" t="s">
        <v>65</v>
      </c>
      <c r="B22" s="129"/>
      <c r="C22" s="129"/>
      <c r="D22" s="7" t="s">
        <v>27</v>
      </c>
      <c r="E22" s="88">
        <f>SUM(LARGE(F22:L22,1),LARGE(F22:L22,2),LARGE(F22:L22,3),LARGE(F22:L22,4),LARGE(F22:L22,5))</f>
        <v>1858</v>
      </c>
      <c r="F22" s="46">
        <v>362</v>
      </c>
      <c r="G22" s="46">
        <v>370</v>
      </c>
      <c r="H22" s="46">
        <v>372</v>
      </c>
      <c r="I22" s="46">
        <v>371</v>
      </c>
      <c r="J22" s="46">
        <v>361</v>
      </c>
      <c r="K22" s="46">
        <v>379</v>
      </c>
      <c r="L22" s="46">
        <v>366</v>
      </c>
    </row>
    <row r="23" spans="4:12" ht="13.5">
      <c r="D23" s="1" t="s">
        <v>60</v>
      </c>
      <c r="E23" s="89">
        <f>SUM(LARGE(F23:L23,1),LARGE(F23:L23,2),LARGE(F23:L23,3),LARGE(F23:L23,4),LARGE(F23:L23,5))</f>
        <v>190</v>
      </c>
      <c r="F23" s="1">
        <v>35</v>
      </c>
      <c r="G23" s="1">
        <v>38</v>
      </c>
      <c r="H23" s="1">
        <v>38</v>
      </c>
      <c r="I23" s="1">
        <v>37</v>
      </c>
      <c r="J23" s="1">
        <v>38</v>
      </c>
      <c r="K23" s="1">
        <v>39</v>
      </c>
      <c r="L23" s="1">
        <v>36</v>
      </c>
    </row>
    <row r="24" spans="7:8" ht="13.5">
      <c r="G24" s="1"/>
      <c r="H24" s="1"/>
    </row>
    <row r="25" spans="1:12" ht="13.5">
      <c r="A25" s="129" t="s">
        <v>106</v>
      </c>
      <c r="B25" s="129"/>
      <c r="C25" s="129"/>
      <c r="D25" s="7" t="s">
        <v>104</v>
      </c>
      <c r="E25" s="88">
        <f>SUM(F25:L25)</f>
        <v>1366</v>
      </c>
      <c r="G25" s="46">
        <v>338</v>
      </c>
      <c r="H25" s="46">
        <v>333</v>
      </c>
      <c r="J25" s="1">
        <v>345</v>
      </c>
      <c r="L25" s="46">
        <v>350</v>
      </c>
    </row>
    <row r="26" spans="4:12" ht="13.5">
      <c r="D26" s="26" t="s">
        <v>105</v>
      </c>
      <c r="E26" s="89">
        <f>SUM(F26:L26)</f>
        <v>133</v>
      </c>
      <c r="F26" s="26"/>
      <c r="G26" s="1">
        <v>32</v>
      </c>
      <c r="H26" s="1">
        <v>33</v>
      </c>
      <c r="J26" s="1">
        <v>33</v>
      </c>
      <c r="L26" s="1">
        <v>35</v>
      </c>
    </row>
    <row r="27" ht="13.5">
      <c r="G27" s="1"/>
    </row>
    <row r="28" spans="1:12" ht="13.5">
      <c r="A28" s="131"/>
      <c r="B28" s="131"/>
      <c r="C28" s="131"/>
      <c r="D28" s="116"/>
      <c r="E28" s="114"/>
      <c r="F28" s="46"/>
      <c r="G28" s="46"/>
      <c r="H28" s="46"/>
      <c r="I28" s="46"/>
      <c r="J28" s="46"/>
      <c r="K28" s="46"/>
      <c r="L28" s="46"/>
    </row>
    <row r="29" spans="4:12" ht="13.5">
      <c r="D29" s="61"/>
      <c r="E29" s="117"/>
      <c r="F29" s="1"/>
      <c r="G29" s="1"/>
      <c r="H29" s="1"/>
      <c r="I29" s="1"/>
      <c r="J29" s="1"/>
      <c r="K29" s="1"/>
      <c r="L29" s="1"/>
    </row>
    <row r="30" ht="13.5">
      <c r="G30" s="1"/>
    </row>
  </sheetData>
  <sheetProtection/>
  <mergeCells count="13">
    <mergeCell ref="E8:L8"/>
    <mergeCell ref="A9:D9"/>
    <mergeCell ref="E9:L9"/>
    <mergeCell ref="A22:C22"/>
    <mergeCell ref="A19:C19"/>
    <mergeCell ref="A16:C16"/>
    <mergeCell ref="A28:C28"/>
    <mergeCell ref="A25:C25"/>
    <mergeCell ref="A1:L1"/>
    <mergeCell ref="A3:L3"/>
    <mergeCell ref="A5:L5"/>
    <mergeCell ref="A13:C13"/>
    <mergeCell ref="A8:D8"/>
  </mergeCells>
  <printOptions/>
  <pageMargins left="0.47" right="0.49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C1">
      <selection activeCell="A5" sqref="A5:N5"/>
    </sheetView>
  </sheetViews>
  <sheetFormatPr defaultColWidth="11.421875" defaultRowHeight="12.75"/>
  <cols>
    <col min="1" max="2" width="0" style="0" hidden="1" customWidth="1"/>
    <col min="3" max="4" width="11.421875" style="0" customWidth="1"/>
    <col min="5" max="5" width="12.00390625" style="0" customWidth="1"/>
    <col min="6" max="6" width="11.57421875" style="0" customWidth="1"/>
    <col min="7" max="7" width="6.7109375" style="0" customWidth="1"/>
    <col min="8" max="14" width="5.7109375" style="0" customWidth="1"/>
    <col min="15" max="15" width="4.7109375" style="0" customWidth="1"/>
  </cols>
  <sheetData>
    <row r="1" spans="1:14" ht="15" customHeight="1">
      <c r="A1" s="124" t="s">
        <v>0</v>
      </c>
      <c r="B1" s="124"/>
      <c r="C1" s="124"/>
      <c r="D1" s="124"/>
      <c r="E1" s="124"/>
      <c r="F1" s="124"/>
      <c r="G1" s="124"/>
      <c r="H1" s="137"/>
      <c r="I1" s="138"/>
      <c r="J1" s="138"/>
      <c r="K1" s="138"/>
      <c r="L1" s="127"/>
      <c r="M1" s="127"/>
      <c r="N1" s="127"/>
    </row>
    <row r="2" spans="1:16" ht="15" customHeight="1">
      <c r="A2" s="25"/>
      <c r="B2" s="25"/>
      <c r="C2" s="124" t="s">
        <v>1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P2" s="5"/>
    </row>
    <row r="3" spans="3:14" ht="12.75">
      <c r="C3" s="140" t="s">
        <v>72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9.5">
      <c r="A5" s="130" t="s">
        <v>26</v>
      </c>
      <c r="B5" s="130"/>
      <c r="C5" s="130"/>
      <c r="D5" s="130"/>
      <c r="E5" s="130"/>
      <c r="F5" s="130"/>
      <c r="G5" s="130"/>
      <c r="H5" s="132"/>
      <c r="I5" s="134"/>
      <c r="J5" s="134"/>
      <c r="K5" s="134"/>
      <c r="L5" s="135"/>
      <c r="M5" s="135"/>
      <c r="N5" s="135"/>
    </row>
    <row r="6" spans="1:14" s="13" customFormat="1" ht="4.5" customHeight="1">
      <c r="A6" s="4"/>
      <c r="B6" s="4"/>
      <c r="C6" s="4"/>
      <c r="D6" s="4"/>
      <c r="E6" s="4"/>
      <c r="F6" s="4"/>
      <c r="G6" s="4"/>
      <c r="H6" s="10"/>
      <c r="I6" s="11"/>
      <c r="J6" s="11"/>
      <c r="K6" s="11"/>
      <c r="L6" s="12"/>
      <c r="M6" s="12"/>
      <c r="N6" s="12"/>
    </row>
    <row r="7" spans="1:14" s="13" customFormat="1" ht="13.5">
      <c r="A7" s="4"/>
      <c r="B7" s="4"/>
      <c r="C7" s="129" t="s">
        <v>126</v>
      </c>
      <c r="D7" s="129"/>
      <c r="E7" s="129"/>
      <c r="F7" s="129"/>
      <c r="G7" s="136" t="s">
        <v>127</v>
      </c>
      <c r="H7" s="136"/>
      <c r="I7" s="136"/>
      <c r="J7" s="136"/>
      <c r="K7" s="135"/>
      <c r="L7" s="135"/>
      <c r="M7" s="135"/>
      <c r="N7" s="135"/>
    </row>
    <row r="8" spans="1:14" s="13" customFormat="1" ht="13.5">
      <c r="A8" s="4"/>
      <c r="B8" s="4"/>
      <c r="C8" s="129" t="s">
        <v>51</v>
      </c>
      <c r="D8" s="129"/>
      <c r="E8" s="129"/>
      <c r="F8" s="129"/>
      <c r="G8" s="136" t="s">
        <v>52</v>
      </c>
      <c r="H8" s="136"/>
      <c r="I8" s="136"/>
      <c r="J8" s="136"/>
      <c r="K8" s="135"/>
      <c r="L8" s="135"/>
      <c r="M8" s="135"/>
      <c r="N8" s="135"/>
    </row>
    <row r="9" spans="3:11" ht="6" customHeight="1">
      <c r="C9" s="1"/>
      <c r="D9" s="1"/>
      <c r="E9" s="1"/>
      <c r="F9" s="1"/>
      <c r="G9" s="1"/>
      <c r="H9" s="1"/>
      <c r="I9" s="1"/>
      <c r="J9" s="1"/>
      <c r="K9" s="1"/>
    </row>
    <row r="10" spans="3:14" ht="13.5">
      <c r="C10" s="129" t="s">
        <v>97</v>
      </c>
      <c r="D10" s="129"/>
      <c r="E10" s="129"/>
      <c r="F10" s="15" t="s">
        <v>27</v>
      </c>
      <c r="H10" s="23">
        <f>SUM(I11:I14)</f>
        <v>381</v>
      </c>
      <c r="I10" s="1"/>
      <c r="J10" s="136" t="s">
        <v>53</v>
      </c>
      <c r="K10" s="136"/>
      <c r="L10" s="136"/>
      <c r="N10" s="24">
        <f>SUM(M11:M14)</f>
        <v>39</v>
      </c>
    </row>
    <row r="11" spans="3:14" ht="12" customHeight="1">
      <c r="C11" s="26"/>
      <c r="D11" s="129" t="s">
        <v>111</v>
      </c>
      <c r="E11" s="129"/>
      <c r="F11" s="129"/>
      <c r="G11" s="129"/>
      <c r="H11" s="129"/>
      <c r="I11" s="26">
        <v>97</v>
      </c>
      <c r="J11" s="26"/>
      <c r="K11" s="26"/>
      <c r="L11" s="5"/>
      <c r="M11" s="26">
        <v>10</v>
      </c>
      <c r="N11" s="26"/>
    </row>
    <row r="12" spans="3:14" ht="12" customHeight="1">
      <c r="C12" s="26"/>
      <c r="D12" s="129" t="s">
        <v>101</v>
      </c>
      <c r="E12" s="129"/>
      <c r="F12" s="129"/>
      <c r="G12" s="129"/>
      <c r="H12" s="129"/>
      <c r="I12" s="26">
        <v>97</v>
      </c>
      <c r="J12" s="26"/>
      <c r="K12" s="26"/>
      <c r="L12" s="5"/>
      <c r="M12" s="26">
        <v>9</v>
      </c>
      <c r="N12" s="26"/>
    </row>
    <row r="13" spans="3:14" ht="12" customHeight="1">
      <c r="C13" s="26"/>
      <c r="D13" s="129" t="s">
        <v>108</v>
      </c>
      <c r="E13" s="129"/>
      <c r="F13" s="129"/>
      <c r="G13" s="129"/>
      <c r="H13" s="129"/>
      <c r="I13" s="26">
        <v>94</v>
      </c>
      <c r="J13" s="26"/>
      <c r="K13" s="26"/>
      <c r="L13" s="5"/>
      <c r="M13" s="26">
        <v>10</v>
      </c>
      <c r="N13" s="26"/>
    </row>
    <row r="14" spans="3:14" ht="12" customHeight="1">
      <c r="C14" s="26"/>
      <c r="D14" s="129" t="s">
        <v>113</v>
      </c>
      <c r="E14" s="129"/>
      <c r="F14" s="129"/>
      <c r="G14" s="129"/>
      <c r="H14" s="129"/>
      <c r="I14" s="26">
        <v>93</v>
      </c>
      <c r="J14" s="26"/>
      <c r="K14" s="26"/>
      <c r="L14" s="5"/>
      <c r="M14" s="26">
        <v>10</v>
      </c>
      <c r="N14" s="26"/>
    </row>
    <row r="15" spans="3:14" ht="6" customHeight="1">
      <c r="C15" s="26"/>
      <c r="D15" s="7"/>
      <c r="E15" s="7"/>
      <c r="F15" s="7"/>
      <c r="G15" s="7"/>
      <c r="H15" s="7"/>
      <c r="I15" s="26"/>
      <c r="J15" s="26"/>
      <c r="K15" s="26"/>
      <c r="L15" s="5"/>
      <c r="M15" s="26"/>
      <c r="N15" s="26"/>
    </row>
    <row r="16" spans="3:14" ht="13.5">
      <c r="C16" s="129" t="s">
        <v>96</v>
      </c>
      <c r="D16" s="129"/>
      <c r="E16" s="129"/>
      <c r="F16" s="15" t="s">
        <v>27</v>
      </c>
      <c r="H16" s="23">
        <f>SUM(I17:I20)</f>
        <v>378</v>
      </c>
      <c r="I16" s="1"/>
      <c r="J16" s="136" t="s">
        <v>53</v>
      </c>
      <c r="K16" s="136"/>
      <c r="L16" s="136"/>
      <c r="N16" s="24">
        <f>SUM(M17:M20)</f>
        <v>37</v>
      </c>
    </row>
    <row r="17" spans="3:14" ht="12" customHeight="1">
      <c r="C17" s="26"/>
      <c r="D17" s="129" t="s">
        <v>117</v>
      </c>
      <c r="E17" s="129"/>
      <c r="F17" s="129"/>
      <c r="G17" s="129"/>
      <c r="H17" s="129"/>
      <c r="I17" s="26">
        <v>99</v>
      </c>
      <c r="J17" s="26"/>
      <c r="K17" s="26"/>
      <c r="L17" s="5"/>
      <c r="M17" s="26">
        <v>10</v>
      </c>
      <c r="N17" s="26"/>
    </row>
    <row r="18" spans="3:14" ht="12" customHeight="1">
      <c r="C18" s="26"/>
      <c r="D18" s="129" t="s">
        <v>80</v>
      </c>
      <c r="E18" s="129"/>
      <c r="F18" s="129"/>
      <c r="G18" s="129"/>
      <c r="H18" s="129"/>
      <c r="I18" s="26">
        <v>95</v>
      </c>
      <c r="J18" s="26"/>
      <c r="K18" s="26"/>
      <c r="L18" s="5"/>
      <c r="M18" s="26">
        <v>10</v>
      </c>
      <c r="N18" s="26"/>
    </row>
    <row r="19" spans="3:14" ht="12" customHeight="1">
      <c r="C19" s="26"/>
      <c r="D19" s="129" t="s">
        <v>130</v>
      </c>
      <c r="E19" s="129"/>
      <c r="F19" s="129"/>
      <c r="G19" s="129"/>
      <c r="H19" s="129"/>
      <c r="I19" s="26">
        <v>92</v>
      </c>
      <c r="J19" s="26"/>
      <c r="K19" s="26"/>
      <c r="L19" s="5"/>
      <c r="M19" s="26">
        <v>10</v>
      </c>
      <c r="N19" s="26"/>
    </row>
    <row r="20" spans="3:14" ht="12" customHeight="1">
      <c r="C20" s="26"/>
      <c r="D20" s="129" t="s">
        <v>78</v>
      </c>
      <c r="E20" s="129"/>
      <c r="F20" s="129"/>
      <c r="G20" s="129"/>
      <c r="H20" s="129"/>
      <c r="I20" s="26">
        <v>92</v>
      </c>
      <c r="J20" s="26"/>
      <c r="K20" s="26"/>
      <c r="L20" s="5"/>
      <c r="M20" s="26">
        <v>7</v>
      </c>
      <c r="N20" s="26"/>
    </row>
    <row r="21" spans="3:14" ht="6" customHeight="1">
      <c r="C21" s="26"/>
      <c r="D21" s="22"/>
      <c r="E21" s="22"/>
      <c r="F21" s="22"/>
      <c r="G21" s="22"/>
      <c r="H21" s="22"/>
      <c r="I21" s="26"/>
      <c r="J21" s="26"/>
      <c r="K21" s="26"/>
      <c r="L21" s="5"/>
      <c r="M21" s="26"/>
      <c r="N21" s="26"/>
    </row>
    <row r="22" spans="3:14" ht="13.5">
      <c r="C22" s="7" t="s">
        <v>65</v>
      </c>
      <c r="D22" s="7"/>
      <c r="E22" s="7"/>
      <c r="F22" s="15" t="s">
        <v>27</v>
      </c>
      <c r="H22" s="23">
        <f>SUM(I23:I26)</f>
        <v>366</v>
      </c>
      <c r="I22" s="22"/>
      <c r="J22" s="136" t="s">
        <v>53</v>
      </c>
      <c r="K22" s="136"/>
      <c r="L22" s="136"/>
      <c r="N22" s="24">
        <f>SUM(M23:M26)</f>
        <v>36</v>
      </c>
    </row>
    <row r="23" spans="3:14" ht="12" customHeight="1">
      <c r="C23" s="26"/>
      <c r="D23" s="129" t="s">
        <v>14</v>
      </c>
      <c r="E23" s="129"/>
      <c r="F23" s="129"/>
      <c r="G23" s="129"/>
      <c r="H23" s="129"/>
      <c r="I23" s="26">
        <v>95</v>
      </c>
      <c r="J23" s="26"/>
      <c r="K23" s="26"/>
      <c r="L23" s="5"/>
      <c r="M23" s="26">
        <v>9</v>
      </c>
      <c r="N23" s="26"/>
    </row>
    <row r="24" spans="3:14" ht="12" customHeight="1">
      <c r="C24" s="26"/>
      <c r="D24" s="129" t="s">
        <v>33</v>
      </c>
      <c r="E24" s="129"/>
      <c r="F24" s="129"/>
      <c r="G24" s="129"/>
      <c r="H24" s="129"/>
      <c r="I24" s="26">
        <v>92</v>
      </c>
      <c r="J24" s="26"/>
      <c r="K24" s="26"/>
      <c r="L24" s="5"/>
      <c r="M24" s="26">
        <v>10</v>
      </c>
      <c r="N24" s="26"/>
    </row>
    <row r="25" spans="3:14" ht="12" customHeight="1">
      <c r="C25" s="26"/>
      <c r="D25" s="129" t="s">
        <v>67</v>
      </c>
      <c r="E25" s="129"/>
      <c r="F25" s="129"/>
      <c r="G25" s="129"/>
      <c r="H25" s="129"/>
      <c r="I25" s="26">
        <v>91</v>
      </c>
      <c r="J25" s="26"/>
      <c r="K25" s="26"/>
      <c r="L25" s="5"/>
      <c r="M25" s="26">
        <v>9</v>
      </c>
      <c r="N25" s="26"/>
    </row>
    <row r="26" spans="3:14" ht="12" customHeight="1">
      <c r="C26" s="26"/>
      <c r="D26" s="129" t="s">
        <v>68</v>
      </c>
      <c r="E26" s="129"/>
      <c r="F26" s="129"/>
      <c r="G26" s="129"/>
      <c r="H26" s="129"/>
      <c r="I26" s="26">
        <v>88</v>
      </c>
      <c r="J26" s="26"/>
      <c r="K26" s="26"/>
      <c r="L26" s="5"/>
      <c r="M26" s="26">
        <v>8</v>
      </c>
      <c r="N26" s="26"/>
    </row>
    <row r="27" spans="3:12" ht="6" customHeight="1">
      <c r="C27" s="129"/>
      <c r="D27" s="129"/>
      <c r="E27" s="129"/>
      <c r="F27" s="15"/>
      <c r="H27" s="23"/>
      <c r="I27" s="1"/>
      <c r="J27" s="136"/>
      <c r="K27" s="136"/>
      <c r="L27" s="136"/>
    </row>
    <row r="28" spans="3:15" ht="13.5">
      <c r="C28" s="129" t="s">
        <v>132</v>
      </c>
      <c r="D28" s="129"/>
      <c r="E28" s="129"/>
      <c r="F28" s="15" t="s">
        <v>104</v>
      </c>
      <c r="H28" s="23">
        <f>SUM(I29:I32)</f>
        <v>350</v>
      </c>
      <c r="I28" s="1"/>
      <c r="J28" s="136" t="s">
        <v>105</v>
      </c>
      <c r="K28" s="136"/>
      <c r="L28" s="136"/>
      <c r="N28" s="24">
        <f>SUM(M29:M32)</f>
        <v>35</v>
      </c>
      <c r="O28" s="1"/>
    </row>
    <row r="29" spans="3:13" ht="12" customHeight="1">
      <c r="C29" s="26"/>
      <c r="D29" s="129" t="s">
        <v>98</v>
      </c>
      <c r="E29" s="129"/>
      <c r="F29" s="129"/>
      <c r="G29" s="129"/>
      <c r="H29" s="129"/>
      <c r="I29" s="26">
        <v>96</v>
      </c>
      <c r="J29" s="26"/>
      <c r="K29" s="26"/>
      <c r="L29" s="5"/>
      <c r="M29" s="26">
        <v>10</v>
      </c>
    </row>
    <row r="30" spans="3:13" ht="12" customHeight="1">
      <c r="C30" s="26"/>
      <c r="D30" s="129" t="s">
        <v>128</v>
      </c>
      <c r="E30" s="129"/>
      <c r="F30" s="129"/>
      <c r="G30" s="129"/>
      <c r="H30" s="129"/>
      <c r="I30" s="26">
        <v>89</v>
      </c>
      <c r="J30" s="26"/>
      <c r="K30" s="26"/>
      <c r="L30" s="5"/>
      <c r="M30" s="26">
        <v>9</v>
      </c>
    </row>
    <row r="31" spans="3:13" ht="12" customHeight="1">
      <c r="C31" s="26"/>
      <c r="D31" s="129" t="s">
        <v>17</v>
      </c>
      <c r="E31" s="129"/>
      <c r="F31" s="129"/>
      <c r="G31" s="129"/>
      <c r="H31" s="129"/>
      <c r="I31" s="26">
        <v>86</v>
      </c>
      <c r="J31" s="26"/>
      <c r="K31" s="26"/>
      <c r="L31" s="5"/>
      <c r="M31" s="26">
        <v>10</v>
      </c>
    </row>
    <row r="32" spans="3:16" ht="12" customHeight="1">
      <c r="C32" s="26"/>
      <c r="D32" s="129" t="s">
        <v>75</v>
      </c>
      <c r="E32" s="129"/>
      <c r="F32" s="129"/>
      <c r="G32" s="129"/>
      <c r="H32" s="129"/>
      <c r="I32" s="26">
        <v>79</v>
      </c>
      <c r="J32" s="26"/>
      <c r="K32" s="26"/>
      <c r="L32" s="5"/>
      <c r="M32" s="26">
        <v>6</v>
      </c>
      <c r="P32" t="s">
        <v>23</v>
      </c>
    </row>
    <row r="33" spans="3:14" ht="6" customHeight="1">
      <c r="C33" s="26"/>
      <c r="D33" s="22"/>
      <c r="E33" s="22"/>
      <c r="F33" s="22"/>
      <c r="G33" s="22"/>
      <c r="H33" s="22"/>
      <c r="I33" s="26"/>
      <c r="J33" s="26"/>
      <c r="K33" s="26"/>
      <c r="L33" s="5"/>
      <c r="M33" s="26"/>
      <c r="N33" s="26"/>
    </row>
    <row r="34" spans="3:11" ht="13.5">
      <c r="C34" s="1"/>
      <c r="D34" s="1"/>
      <c r="E34" s="1"/>
      <c r="F34" s="1"/>
      <c r="G34" s="1"/>
      <c r="H34" s="1"/>
      <c r="I34" s="1"/>
      <c r="J34" s="1"/>
      <c r="K34" s="1"/>
    </row>
    <row r="35" spans="3:11" ht="13.5">
      <c r="C35" s="1"/>
      <c r="D35" s="1"/>
      <c r="E35" s="1"/>
      <c r="F35" s="1"/>
      <c r="G35" s="1"/>
      <c r="H35" s="1"/>
      <c r="I35" s="1"/>
      <c r="J35" s="1"/>
      <c r="K35" s="1"/>
    </row>
    <row r="36" spans="3:11" ht="13.5">
      <c r="C36" s="1"/>
      <c r="D36" s="1"/>
      <c r="E36" s="1"/>
      <c r="F36" s="1"/>
      <c r="G36" s="1"/>
      <c r="H36" s="1"/>
      <c r="I36" s="1"/>
      <c r="J36" s="1"/>
      <c r="K36" s="1"/>
    </row>
    <row r="37" spans="3:11" ht="13.5">
      <c r="C37" s="1"/>
      <c r="D37" s="1"/>
      <c r="E37" s="1"/>
      <c r="F37" s="1"/>
      <c r="G37" s="1"/>
      <c r="H37" s="1"/>
      <c r="I37" s="1"/>
      <c r="J37" s="1"/>
      <c r="K37" s="1"/>
    </row>
    <row r="38" spans="3:11" ht="13.5">
      <c r="C38" s="1"/>
      <c r="D38" s="1"/>
      <c r="E38" s="1"/>
      <c r="F38" s="1"/>
      <c r="G38" s="1"/>
      <c r="H38" s="1"/>
      <c r="I38" s="1"/>
      <c r="J38" s="1"/>
      <c r="K38" s="1"/>
    </row>
    <row r="39" spans="3:11" ht="13.5">
      <c r="C39" s="1"/>
      <c r="D39" s="1"/>
      <c r="E39" s="1"/>
      <c r="F39" s="1"/>
      <c r="G39" s="1"/>
      <c r="H39" s="1"/>
      <c r="I39" s="1"/>
      <c r="J39" s="1"/>
      <c r="K39" s="1"/>
    </row>
    <row r="40" spans="3:11" ht="13.5">
      <c r="C40" s="1"/>
      <c r="D40" s="1"/>
      <c r="E40" s="1"/>
      <c r="F40" s="1"/>
      <c r="G40" s="1"/>
      <c r="H40" s="1"/>
      <c r="I40" s="1"/>
      <c r="J40" s="1"/>
      <c r="K40" s="1"/>
    </row>
    <row r="41" spans="3:11" ht="13.5">
      <c r="C41" s="1"/>
      <c r="D41" s="1"/>
      <c r="E41" s="1"/>
      <c r="F41" s="1"/>
      <c r="G41" s="1"/>
      <c r="H41" s="1"/>
      <c r="I41" s="1"/>
      <c r="J41" s="1"/>
      <c r="K41" s="1"/>
    </row>
    <row r="42" spans="3:11" ht="13.5">
      <c r="C42" s="1"/>
      <c r="D42" s="1"/>
      <c r="E42" s="1"/>
      <c r="F42" s="1"/>
      <c r="G42" s="1"/>
      <c r="H42" s="1"/>
      <c r="I42" s="1"/>
      <c r="J42" s="1"/>
      <c r="K42" s="1"/>
    </row>
    <row r="43" spans="3:11" ht="13.5">
      <c r="C43" s="1"/>
      <c r="D43" s="1"/>
      <c r="E43" s="1"/>
      <c r="F43" s="1"/>
      <c r="G43" s="1"/>
      <c r="H43" s="1"/>
      <c r="I43" s="1"/>
      <c r="J43" s="1"/>
      <c r="K43" s="1"/>
    </row>
    <row r="44" spans="3:11" ht="13.5">
      <c r="C44" s="1"/>
      <c r="D44" s="1"/>
      <c r="E44" s="1"/>
      <c r="F44" s="1"/>
      <c r="G44" s="1"/>
      <c r="H44" s="1"/>
      <c r="I44" s="1"/>
      <c r="J44" s="1"/>
      <c r="K44" s="1"/>
    </row>
    <row r="45" spans="3:11" ht="13.5">
      <c r="C45" s="1"/>
      <c r="D45" s="1"/>
      <c r="E45" s="1"/>
      <c r="F45" s="1"/>
      <c r="G45" s="1"/>
      <c r="H45" s="1"/>
      <c r="I45" s="1"/>
      <c r="J45" s="1"/>
      <c r="K45" s="1"/>
    </row>
    <row r="46" spans="3:11" ht="13.5">
      <c r="C46" s="1"/>
      <c r="D46" s="1"/>
      <c r="E46" s="1"/>
      <c r="F46" s="1"/>
      <c r="G46" s="1"/>
      <c r="H46" s="1"/>
      <c r="I46" s="1"/>
      <c r="J46" s="1"/>
      <c r="K46" s="1"/>
    </row>
    <row r="47" spans="3:11" ht="13.5">
      <c r="C47" s="1"/>
      <c r="D47" s="1"/>
      <c r="E47" s="1"/>
      <c r="F47" s="1"/>
      <c r="G47" s="1"/>
      <c r="H47" s="1"/>
      <c r="I47" s="1"/>
      <c r="J47" s="1"/>
      <c r="K47" s="1"/>
    </row>
    <row r="48" spans="3:11" ht="13.5">
      <c r="C48" s="1"/>
      <c r="D48" s="1"/>
      <c r="E48" s="1"/>
      <c r="F48" s="1"/>
      <c r="G48" s="1"/>
      <c r="H48" s="1"/>
      <c r="I48" s="1"/>
      <c r="J48" s="1"/>
      <c r="K48" s="1"/>
    </row>
    <row r="49" spans="3:11" ht="13.5">
      <c r="C49" s="1"/>
      <c r="D49" s="1"/>
      <c r="E49" s="1"/>
      <c r="F49" s="1"/>
      <c r="G49" s="1"/>
      <c r="H49" s="1"/>
      <c r="I49" s="1"/>
      <c r="J49" s="1"/>
      <c r="K49" s="1"/>
    </row>
    <row r="50" spans="3:11" ht="13.5"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3">
    <mergeCell ref="C10:E10"/>
    <mergeCell ref="J10:L10"/>
    <mergeCell ref="J22:L22"/>
    <mergeCell ref="D18:H18"/>
    <mergeCell ref="D20:H20"/>
    <mergeCell ref="J16:L16"/>
    <mergeCell ref="J27:L27"/>
    <mergeCell ref="D29:H29"/>
    <mergeCell ref="D23:H23"/>
    <mergeCell ref="D24:H24"/>
    <mergeCell ref="D25:H25"/>
    <mergeCell ref="J28:L28"/>
    <mergeCell ref="D26:H26"/>
    <mergeCell ref="C28:E28"/>
    <mergeCell ref="C27:E27"/>
    <mergeCell ref="A1:N1"/>
    <mergeCell ref="A5:N5"/>
    <mergeCell ref="C7:F7"/>
    <mergeCell ref="C8:F8"/>
    <mergeCell ref="G7:N7"/>
    <mergeCell ref="G8:N8"/>
    <mergeCell ref="C2:N2"/>
    <mergeCell ref="C3:N3"/>
    <mergeCell ref="D32:H32"/>
    <mergeCell ref="D14:H14"/>
    <mergeCell ref="D11:H11"/>
    <mergeCell ref="D12:H12"/>
    <mergeCell ref="C16:E16"/>
    <mergeCell ref="D19:H19"/>
    <mergeCell ref="D17:H17"/>
    <mergeCell ref="D30:H30"/>
    <mergeCell ref="D31:H31"/>
    <mergeCell ref="D13:H13"/>
  </mergeCells>
  <printOptions/>
  <pageMargins left="0.47" right="0.29" top="0.55" bottom="0.76" header="0.37" footer="0.5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BB</cp:lastModifiedBy>
  <cp:lastPrinted>2010-10-19T09:50:27Z</cp:lastPrinted>
  <dcterms:created xsi:type="dcterms:W3CDTF">2007-11-11T06:03:27Z</dcterms:created>
  <dcterms:modified xsi:type="dcterms:W3CDTF">2010-10-21T19:38:50Z</dcterms:modified>
  <cp:category/>
  <cp:version/>
  <cp:contentType/>
  <cp:contentStatus/>
</cp:coreProperties>
</file>