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iduel" sheetId="2" r:id="rId2"/>
    <sheet name="Classement  équipes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<sst xmlns="http://schemas.openxmlformats.org/spreadsheetml/2006/main" count="525" uniqueCount="189">
  <si>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</si>
  <si>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</si>
  <si>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</si>
  <si>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</si>
  <si>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</si>
  <si>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</si>
  <si>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</si>
  <si>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</si>
  <si>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</si>
  <si>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Venster Patrick</t>
  </si>
  <si>
    <t>HUZL</t>
  </si>
  <si>
    <t>Bracke Tom</t>
  </si>
  <si>
    <t>Van Lier Frans</t>
  </si>
  <si>
    <t>SJLG</t>
  </si>
  <si>
    <t>Devroye Joël</t>
  </si>
  <si>
    <t>Struys Emmanuel</t>
  </si>
  <si>
    <t>Struys Els</t>
  </si>
  <si>
    <t>Dantinne Sylvain</t>
  </si>
  <si>
    <t>Noe Bernard</t>
  </si>
  <si>
    <t>Landrieu Michel</t>
  </si>
  <si>
    <t>Hemeleers Willy</t>
  </si>
  <si>
    <t>Noe José</t>
  </si>
  <si>
    <t>Durant Helmut</t>
  </si>
  <si>
    <t>Landrieu Philippe</t>
  </si>
  <si>
    <t>Godfroid Roger</t>
  </si>
  <si>
    <t>Carton Christian</t>
  </si>
  <si>
    <t>Ladam Jean</t>
  </si>
  <si>
    <t>GSND</t>
  </si>
  <si>
    <t>Hindryckx Jean-Louis</t>
  </si>
  <si>
    <t>Delvaux Caroline</t>
  </si>
  <si>
    <t>Derycke Gerard</t>
  </si>
  <si>
    <t>Daenen Laurence</t>
  </si>
  <si>
    <t>Vandersande Paul</t>
  </si>
  <si>
    <t>Delvaux Jacques</t>
  </si>
  <si>
    <t>Longle Sophie</t>
  </si>
  <si>
    <t>Longle Eugène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</si>
  <si>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</si>
  <si>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</si>
  <si>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</si>
  <si>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</si>
  <si>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</si>
  <si>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</si>
  <si>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</si>
  <si>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ST-GEORGES GREZ-DOICEAU</t>
  </si>
  <si>
    <t>C.R.A.A. VISE</t>
  </si>
  <si>
    <t>Punten</t>
  </si>
  <si>
    <t>Points</t>
  </si>
  <si>
    <t>Barrages</t>
  </si>
  <si>
    <t>CRAA</t>
  </si>
  <si>
    <t>SBT</t>
  </si>
  <si>
    <t>Evrard Corentin</t>
  </si>
  <si>
    <t>Branders Jean-Marie</t>
  </si>
  <si>
    <t>VB</t>
  </si>
  <si>
    <t>CATEGORIE  :  HEREN - HOMMES</t>
  </si>
  <si>
    <t>Dehert Peter</t>
  </si>
  <si>
    <t>Pira Nancy</t>
  </si>
  <si>
    <t>Van Den Plas Dorian</t>
  </si>
  <si>
    <t>Sacreas Guido</t>
  </si>
  <si>
    <t>ULM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</si>
  <si>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</si>
  <si>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</si>
  <si>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</si>
  <si>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</si>
  <si>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</si>
  <si>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</si>
  <si>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</si>
  <si>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</si>
  <si>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</si>
  <si>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t>Help U Zelve Leuven</t>
  </si>
  <si>
    <t>St.-Bartholomeus Tienen</t>
  </si>
  <si>
    <t>C.R.A.A. Visé</t>
  </si>
  <si>
    <t>St.-Georges Grez-Doiceau</t>
  </si>
  <si>
    <t>GSR Notre-Dame au Sablon</t>
  </si>
  <si>
    <t>Champ de Mars Damprémy</t>
  </si>
  <si>
    <t>St.-Sébastien Ciney</t>
  </si>
  <si>
    <t>Notre-Dame de Dinant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</si>
  <si>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</si>
  <si>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</si>
  <si>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</si>
  <si>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GSR St.-Georges Bruxelles</t>
  </si>
  <si>
    <t>Niet officieel</t>
  </si>
  <si>
    <t>Non officiel</t>
  </si>
  <si>
    <t>Kampschoten</t>
  </si>
  <si>
    <t>Schwaenen Christophe</t>
  </si>
  <si>
    <t>Dubuisson Jean-Marc</t>
  </si>
  <si>
    <t>Le Serment Enghien</t>
  </si>
  <si>
    <t>Sint-Bartholomeus Tienen</t>
  </si>
  <si>
    <t>SGGD</t>
  </si>
  <si>
    <t>GSE</t>
  </si>
  <si>
    <t>SSC</t>
  </si>
  <si>
    <t>SE</t>
  </si>
  <si>
    <t>CNDD</t>
  </si>
  <si>
    <t>CMD</t>
  </si>
  <si>
    <t>Clabodts Yves</t>
  </si>
  <si>
    <t>SGB</t>
  </si>
  <si>
    <t>Rozen</t>
  </si>
  <si>
    <t>Roses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</si>
  <si>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</si>
  <si>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>De Coninck Marc</t>
  </si>
  <si>
    <t>Keller Manfred</t>
  </si>
  <si>
    <t>Lecarte Marc</t>
  </si>
  <si>
    <t>Palmans Paul</t>
  </si>
  <si>
    <t>Devroye Célia</t>
  </si>
  <si>
    <t>Boogaerts Raf</t>
  </si>
  <si>
    <t>Tot.</t>
  </si>
  <si>
    <t>Kampsch.</t>
  </si>
  <si>
    <t>ST-BARTHOLOMEUS TIENEN</t>
  </si>
  <si>
    <t>Beghain Richard</t>
  </si>
  <si>
    <t>Duysens Mélanie</t>
  </si>
  <si>
    <t>Duysens André</t>
  </si>
  <si>
    <t>Musin Rudy</t>
  </si>
  <si>
    <t>Guibert Serge</t>
  </si>
  <si>
    <t>HELP U ZELVE LEUVEN</t>
  </si>
  <si>
    <t>HELP U ZELPE LEUVEN</t>
  </si>
  <si>
    <r>
      <t xml:space="preserve">Afstand  -  Distance  :  </t>
    </r>
    <r>
      <rPr>
        <b/>
        <sz val="10"/>
        <rFont val="Arial"/>
        <family val="2"/>
      </rPr>
      <t>10 M</t>
    </r>
  </si>
  <si>
    <t>WTE</t>
  </si>
  <si>
    <r>
      <t xml:space="preserve">AFSTAND - DISTANCE  : 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>10M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2010</t>
    </r>
  </si>
  <si>
    <t>C H A M P I O N N A T   D E   B E L G I Q U E  2010</t>
  </si>
  <si>
    <t xml:space="preserve">P L O E G E N  - 10 M -   E Q U I P E S </t>
  </si>
  <si>
    <t>B E L G I S C H   K A M P I O E N S C H A P  2010</t>
  </si>
  <si>
    <t>AFSTAND  -  DISTANCE  :  10M             JAAR  -  ANNEE :  2010</t>
  </si>
  <si>
    <t>Kaise Philippe</t>
  </si>
  <si>
    <t>Sior Francis</t>
  </si>
  <si>
    <t>Willem Tell Eksel</t>
  </si>
  <si>
    <t>Leen Luc</t>
  </si>
  <si>
    <t>Kerkhofs Rik</t>
  </si>
  <si>
    <t>Sarkozi Ludo</t>
  </si>
  <si>
    <t>Delvaux Marie Héléne</t>
  </si>
  <si>
    <t>Sint-Rochus Gent</t>
  </si>
  <si>
    <t>Vanderhaeghen Christophe</t>
  </si>
  <si>
    <t>Hoste Johan</t>
  </si>
  <si>
    <t>Deliaert Joren</t>
  </si>
  <si>
    <t>Hoste Mathias</t>
  </si>
  <si>
    <t>Jouan Jacques</t>
  </si>
  <si>
    <t>Hennaut Marc</t>
  </si>
  <si>
    <t>Perrot Jean</t>
  </si>
  <si>
    <t>Davenne Damien</t>
  </si>
  <si>
    <t>Dehert Erika</t>
  </si>
  <si>
    <t>Vanrykel Robert</t>
  </si>
  <si>
    <t>Delvaux Marie Hélène</t>
  </si>
  <si>
    <t>SRG</t>
  </si>
  <si>
    <t>SINT-ROCHUS GENT</t>
  </si>
  <si>
    <t>WILLEM TELL EKSEL</t>
  </si>
  <si>
    <t>CIE. NOTRE-DAME DINANT</t>
  </si>
  <si>
    <t>AGS NOTRE-DAME au SABLON</t>
  </si>
  <si>
    <t>CIE. ST. SEBASTIEN CINEY</t>
  </si>
  <si>
    <r>
      <t xml:space="preserve">Rangschikking per categorie  -  Classement par catégorie : </t>
    </r>
    <r>
      <rPr>
        <b/>
        <sz val="10"/>
        <rFont val="Arial"/>
        <family val="2"/>
      </rPr>
      <t>KADETTEN - CADETS</t>
    </r>
  </si>
  <si>
    <t>Debruyne André</t>
  </si>
  <si>
    <t>Jacobs Francis</t>
  </si>
  <si>
    <t>Palmers Jacky</t>
  </si>
  <si>
    <t>Van Wittenberg Davy</t>
  </si>
  <si>
    <t>Leliaert Emmanuel</t>
  </si>
  <si>
    <t>Vandenbussche Maurice</t>
  </si>
  <si>
    <t>Eeckhout Jean-Claude</t>
  </si>
  <si>
    <t>De Hertogh Robert</t>
  </si>
  <si>
    <t>van der Wiel Maria</t>
  </si>
  <si>
    <t>Neirinck Hubert</t>
  </si>
  <si>
    <t>Stalens Danny</t>
  </si>
  <si>
    <t>KA</t>
  </si>
  <si>
    <t>TAM</t>
  </si>
  <si>
    <t>Van Gossum Myriam</t>
  </si>
  <si>
    <t>GRS SAINT-GEORGES BRUXELLES</t>
  </si>
  <si>
    <t>Baart Ludo</t>
  </si>
  <si>
    <t>Bauters Julien</t>
  </si>
  <si>
    <t>SAINT-GEORGES GREZ-DOICEAU</t>
  </si>
  <si>
    <t>Van Wittenberg Jan</t>
  </si>
  <si>
    <t>Snoeckx Luc</t>
  </si>
  <si>
    <t>Van Nerom André</t>
  </si>
  <si>
    <t>Snoeckx Gérard</t>
  </si>
  <si>
    <t>Sélection Pays-Bas / Belgique 10 M</t>
  </si>
  <si>
    <t>%</t>
  </si>
  <si>
    <t>Van De Wiele Peter</t>
  </si>
  <si>
    <t>Schollaert Carlo</t>
  </si>
  <si>
    <t>Noe Jose</t>
  </si>
  <si>
    <t>Van Gossum Myrian</t>
  </si>
  <si>
    <t>The Arrow Maldegen</t>
  </si>
  <si>
    <t>Berekend op 7 wedstrijden</t>
  </si>
  <si>
    <t>Calculé sur 7 concours</t>
  </si>
  <si>
    <t>SELECTIE - SELECTION Nr./N° 7</t>
  </si>
  <si>
    <t>Datum - Date : 16-17/10/2010</t>
  </si>
  <si>
    <t>OPMERKINGEN I.V.M. DEZE UITSLAGEN WORDEN AANVAARD TOT 15/11/2010</t>
  </si>
  <si>
    <t>TOUTES REMARQUES AU SUJET DE CES RESULTATS SONT ADMIS JUSQU'AU 15/11/2010</t>
  </si>
  <si>
    <t>Marques Francesco</t>
  </si>
  <si>
    <t>Lerebourg Thierry</t>
  </si>
  <si>
    <t>Wargnies Jean</t>
  </si>
  <si>
    <t>St.-Joris &amp; Lustige Gelrode</t>
  </si>
  <si>
    <t>Plaats - Lieu : A.G.S. &amp; N. NOTRE-DAME au SABLON</t>
  </si>
  <si>
    <t>AGSR&amp;N NOTRE-DAME au SABLON</t>
  </si>
  <si>
    <t>Delvaux Marie-Héléne</t>
  </si>
</sst>
</file>

<file path=xl/styles.xml><?xml version="1.0" encoding="utf-8"?>
<styleSheet xmlns="http://schemas.openxmlformats.org/spreadsheetml/2006/main">
  <numFmts count="3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-80C]dddd\ d\ mmmm\ yyyy"/>
    <numFmt numFmtId="183" formatCode="#,##0\ &quot;BF&quot;;\-#,##0\ &quot;BF&quot;"/>
    <numFmt numFmtId="184" formatCode="#,##0\ &quot;BF&quot;;[Red]\-#,##0\ &quot;BF&quot;"/>
    <numFmt numFmtId="185" formatCode="#,##0.00\ &quot;BF&quot;;\-#,##0.00\ &quot;BF&quot;"/>
    <numFmt numFmtId="186" formatCode="#,##0.00\ &quot;BF&quot;;[Red]\-#,##0.00\ &quot;BF&quot;"/>
    <numFmt numFmtId="187" formatCode="_-* #,##0\ &quot;BF&quot;_-;\-* #,##0\ &quot;BF&quot;_-;_-* &quot;-&quot;\ &quot;BF&quot;_-;_-@_-"/>
    <numFmt numFmtId="188" formatCode="_-* #,##0\ _B_F_-;\-* #,##0\ _B_F_-;_-* &quot;-&quot;\ _B_F_-;_-@_-"/>
    <numFmt numFmtId="189" formatCode="_-* #,##0.00\ &quot;BF&quot;_-;\-* #,##0.00\ &quot;BF&quot;_-;_-* &quot;-&quot;??\ &quot;BF&quot;_-;_-@_-"/>
    <numFmt numFmtId="190" formatCode="_-* #,##0.00\ _B_F_-;\-* #,##0.00\ _B_F_-;_-* &quot;-&quot;??\ _B_F_-;_-@_-"/>
    <numFmt numFmtId="191" formatCode="0.0000"/>
    <numFmt numFmtId="192" formatCode="0.00000"/>
    <numFmt numFmtId="193" formatCode="0.0"/>
  </numFmts>
  <fonts count="48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0"/>
    </font>
    <font>
      <b/>
      <sz val="12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Courier New"/>
      <family val="3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ont="1" applyAlignment="1">
      <alignment horizontal="center" vertical="center"/>
    </xf>
    <xf numFmtId="193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22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193" fontId="1" fillId="0" borderId="0" xfId="0" applyNumberFormat="1" applyFont="1" applyAlignment="1">
      <alignment horizontal="center"/>
    </xf>
    <xf numFmtId="0" fontId="8" fillId="0" borderId="3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34" xfId="0" applyFill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9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B2" sqref="B2:H2"/>
    </sheetView>
  </sheetViews>
  <sheetFormatPr defaultColWidth="11.421875" defaultRowHeight="12.75"/>
  <cols>
    <col min="1" max="1" width="1.28515625" style="0" customWidth="1"/>
    <col min="2" max="2" width="4.28125" style="8" customWidth="1"/>
    <col min="3" max="3" width="5.28125" style="8" customWidth="1"/>
    <col min="4" max="4" width="30.7109375" style="0" customWidth="1"/>
    <col min="5" max="5" width="1.28515625" style="0" customWidth="1"/>
    <col min="6" max="6" width="33.28125" style="0" customWidth="1"/>
    <col min="7" max="8" width="6.28125" style="88" customWidth="1"/>
    <col min="9" max="9" width="6.28125" style="88" bestFit="1" customWidth="1"/>
  </cols>
  <sheetData>
    <row r="1" spans="2:8" ht="12.75" customHeight="1">
      <c r="B1" s="114" t="s">
        <v>178</v>
      </c>
      <c r="C1" s="114"/>
      <c r="D1" s="114"/>
      <c r="E1" s="114"/>
      <c r="F1" s="114"/>
      <c r="G1" s="114"/>
      <c r="H1" s="114"/>
    </row>
    <row r="2" spans="2:8" ht="12.75" customHeight="1">
      <c r="B2" s="115" t="s">
        <v>186</v>
      </c>
      <c r="C2" s="115"/>
      <c r="D2" s="115"/>
      <c r="E2" s="115"/>
      <c r="F2" s="115"/>
      <c r="G2" s="115"/>
      <c r="H2" s="115"/>
    </row>
    <row r="3" spans="2:8" ht="12.75" customHeight="1">
      <c r="B3" s="115" t="s">
        <v>179</v>
      </c>
      <c r="C3" s="115"/>
      <c r="D3" s="115"/>
      <c r="E3" s="15"/>
      <c r="F3" s="116" t="s">
        <v>114</v>
      </c>
      <c r="G3" s="116"/>
      <c r="H3" s="89"/>
    </row>
    <row r="4" spans="2:8" ht="19.5" customHeight="1">
      <c r="B4" s="115" t="s">
        <v>67</v>
      </c>
      <c r="C4" s="115"/>
      <c r="D4" s="115"/>
      <c r="E4" s="115"/>
      <c r="F4" s="115"/>
      <c r="G4" s="115"/>
      <c r="H4" s="115"/>
    </row>
    <row r="5" spans="2:9" ht="12.75">
      <c r="B5" s="16" t="s">
        <v>59</v>
      </c>
      <c r="C5" s="16" t="s">
        <v>60</v>
      </c>
      <c r="D5" s="16" t="s">
        <v>4</v>
      </c>
      <c r="E5" s="17"/>
      <c r="F5" s="16" t="s">
        <v>5</v>
      </c>
      <c r="G5" s="70" t="s">
        <v>63</v>
      </c>
      <c r="H5" s="70" t="s">
        <v>65</v>
      </c>
      <c r="I5" s="90" t="s">
        <v>95</v>
      </c>
    </row>
    <row r="6" spans="2:9" ht="12.75">
      <c r="B6" s="18"/>
      <c r="C6" s="18" t="s">
        <v>61</v>
      </c>
      <c r="D6" s="18" t="s">
        <v>3</v>
      </c>
      <c r="E6" s="19"/>
      <c r="F6" s="18" t="s">
        <v>62</v>
      </c>
      <c r="G6" s="82" t="s">
        <v>64</v>
      </c>
      <c r="H6" s="82" t="s">
        <v>66</v>
      </c>
      <c r="I6" s="91" t="s">
        <v>96</v>
      </c>
    </row>
    <row r="7" spans="1:9" ht="12.75">
      <c r="A7">
        <v>96</v>
      </c>
      <c r="B7" s="46">
        <v>1</v>
      </c>
      <c r="C7" s="57"/>
      <c r="D7" s="47" t="s">
        <v>130</v>
      </c>
      <c r="E7" s="69"/>
      <c r="F7" s="31" t="s">
        <v>128</v>
      </c>
      <c r="G7" s="55">
        <v>97</v>
      </c>
      <c r="H7" s="46">
        <v>9</v>
      </c>
      <c r="I7" s="55">
        <v>7</v>
      </c>
    </row>
    <row r="8" spans="2:9" ht="12.75">
      <c r="B8" s="49">
        <v>2</v>
      </c>
      <c r="C8" s="57"/>
      <c r="D8" s="81" t="s">
        <v>15</v>
      </c>
      <c r="E8" s="69"/>
      <c r="F8" s="68" t="s">
        <v>69</v>
      </c>
      <c r="G8" s="55">
        <v>96</v>
      </c>
      <c r="H8" s="74">
        <v>10</v>
      </c>
      <c r="I8" s="55">
        <v>6</v>
      </c>
    </row>
    <row r="9" spans="2:9" ht="12.75">
      <c r="B9" s="76">
        <v>2</v>
      </c>
      <c r="C9" s="57"/>
      <c r="D9" s="41" t="s">
        <v>166</v>
      </c>
      <c r="E9" s="69"/>
      <c r="F9" s="68" t="s">
        <v>123</v>
      </c>
      <c r="G9" s="55">
        <v>96</v>
      </c>
      <c r="H9" s="74">
        <v>10</v>
      </c>
      <c r="I9" s="55">
        <v>6</v>
      </c>
    </row>
    <row r="10" spans="2:10" ht="12.75">
      <c r="B10" s="55">
        <v>2</v>
      </c>
      <c r="C10" s="57"/>
      <c r="D10" s="105" t="s">
        <v>172</v>
      </c>
      <c r="E10" s="30"/>
      <c r="F10" s="68" t="s">
        <v>128</v>
      </c>
      <c r="G10" s="55">
        <v>96</v>
      </c>
      <c r="H10" s="74">
        <v>9</v>
      </c>
      <c r="I10" s="55">
        <v>6</v>
      </c>
      <c r="J10" s="59"/>
    </row>
    <row r="11" spans="2:10" ht="12.75">
      <c r="B11" s="55">
        <v>5</v>
      </c>
      <c r="C11" s="57"/>
      <c r="D11" s="56" t="s">
        <v>14</v>
      </c>
      <c r="E11" s="30"/>
      <c r="F11" s="68" t="s">
        <v>71</v>
      </c>
      <c r="G11" s="55">
        <v>95</v>
      </c>
      <c r="H11" s="74">
        <v>10</v>
      </c>
      <c r="I11" s="55">
        <v>5</v>
      </c>
      <c r="J11" s="59"/>
    </row>
    <row r="12" spans="2:10" ht="12.75">
      <c r="B12" s="49">
        <v>5</v>
      </c>
      <c r="C12" s="57"/>
      <c r="D12" s="105" t="s">
        <v>99</v>
      </c>
      <c r="E12" s="30"/>
      <c r="F12" s="68" t="s">
        <v>68</v>
      </c>
      <c r="G12" s="55">
        <v>95</v>
      </c>
      <c r="H12" s="74">
        <v>9</v>
      </c>
      <c r="I12" s="55">
        <v>5</v>
      </c>
      <c r="J12" s="59"/>
    </row>
    <row r="13" spans="2:10" ht="12.75">
      <c r="B13" s="76">
        <v>7</v>
      </c>
      <c r="C13" s="32"/>
      <c r="D13" s="53" t="s">
        <v>9</v>
      </c>
      <c r="E13" s="34"/>
      <c r="F13" s="33" t="s">
        <v>68</v>
      </c>
      <c r="G13" s="52">
        <v>94</v>
      </c>
      <c r="H13" s="52">
        <v>9</v>
      </c>
      <c r="I13" s="52">
        <v>4</v>
      </c>
      <c r="J13" s="59"/>
    </row>
    <row r="14" spans="2:9" ht="12.75">
      <c r="B14" s="20">
        <v>7</v>
      </c>
      <c r="C14" s="38"/>
      <c r="D14" s="40"/>
      <c r="E14" s="39"/>
      <c r="F14" s="40"/>
      <c r="G14" s="82">
        <f>SUM(G7:G13)</f>
        <v>669</v>
      </c>
      <c r="H14" s="70"/>
      <c r="I14" s="82">
        <f>SUM(I7:I13)</f>
        <v>39</v>
      </c>
    </row>
    <row r="15" spans="2:8" ht="19.5" customHeight="1">
      <c r="B15" s="115" t="s">
        <v>97</v>
      </c>
      <c r="C15" s="115"/>
      <c r="D15" s="115"/>
      <c r="E15" s="115"/>
      <c r="F15" s="115"/>
      <c r="G15" s="115"/>
      <c r="H15" s="115"/>
    </row>
    <row r="16" spans="2:9" ht="12.75">
      <c r="B16" s="16" t="s">
        <v>59</v>
      </c>
      <c r="C16" s="16" t="s">
        <v>60</v>
      </c>
      <c r="D16" s="16" t="s">
        <v>4</v>
      </c>
      <c r="E16" s="17"/>
      <c r="F16" s="16" t="s">
        <v>5</v>
      </c>
      <c r="G16" s="70" t="s">
        <v>63</v>
      </c>
      <c r="H16" s="70" t="s">
        <v>65</v>
      </c>
      <c r="I16" s="90" t="s">
        <v>95</v>
      </c>
    </row>
    <row r="17" spans="2:9" ht="12.75">
      <c r="B17" s="18"/>
      <c r="C17" s="18" t="s">
        <v>61</v>
      </c>
      <c r="D17" s="18" t="s">
        <v>3</v>
      </c>
      <c r="E17" s="19"/>
      <c r="F17" s="18" t="s">
        <v>62</v>
      </c>
      <c r="G17" s="82" t="s">
        <v>64</v>
      </c>
      <c r="H17" s="82" t="s">
        <v>66</v>
      </c>
      <c r="I17" s="91" t="s">
        <v>96</v>
      </c>
    </row>
    <row r="18" spans="2:9" ht="12.75">
      <c r="B18" s="49">
        <v>1</v>
      </c>
      <c r="C18" s="67"/>
      <c r="D18" s="112" t="s">
        <v>98</v>
      </c>
      <c r="E18" s="66"/>
      <c r="F18" s="31" t="s">
        <v>68</v>
      </c>
      <c r="G18" s="92">
        <v>98</v>
      </c>
      <c r="H18" s="92">
        <v>9</v>
      </c>
      <c r="I18" s="49">
        <v>8</v>
      </c>
    </row>
    <row r="19" spans="2:9" ht="12.75">
      <c r="B19" s="29">
        <v>1</v>
      </c>
      <c r="C19" s="29"/>
      <c r="D19" s="41" t="s">
        <v>17</v>
      </c>
      <c r="E19" s="30"/>
      <c r="F19" s="31" t="s">
        <v>70</v>
      </c>
      <c r="G19" s="49">
        <v>98</v>
      </c>
      <c r="H19" s="49">
        <v>9</v>
      </c>
      <c r="I19" s="93">
        <v>8</v>
      </c>
    </row>
    <row r="20" spans="2:9" ht="12.75">
      <c r="B20" s="29">
        <v>3</v>
      </c>
      <c r="C20" s="29"/>
      <c r="D20" s="43" t="s">
        <v>23</v>
      </c>
      <c r="E20" s="30"/>
      <c r="F20" s="31" t="s">
        <v>71</v>
      </c>
      <c r="G20" s="49">
        <v>97</v>
      </c>
      <c r="H20" s="49">
        <v>10</v>
      </c>
      <c r="I20" s="93">
        <v>7</v>
      </c>
    </row>
    <row r="21" spans="2:9" ht="12.75">
      <c r="B21" s="29">
        <v>4</v>
      </c>
      <c r="C21" s="29"/>
      <c r="D21" s="42" t="s">
        <v>148</v>
      </c>
      <c r="E21" s="30"/>
      <c r="F21" s="31" t="s">
        <v>72</v>
      </c>
      <c r="G21" s="49">
        <v>96</v>
      </c>
      <c r="H21" s="49">
        <v>10</v>
      </c>
      <c r="I21" s="93">
        <v>6</v>
      </c>
    </row>
    <row r="22" spans="2:9" ht="12.75">
      <c r="B22" s="29">
        <v>4</v>
      </c>
      <c r="C22" s="29"/>
      <c r="D22" s="41" t="s">
        <v>11</v>
      </c>
      <c r="E22" s="30"/>
      <c r="F22" s="31" t="s">
        <v>68</v>
      </c>
      <c r="G22" s="49">
        <v>96</v>
      </c>
      <c r="H22" s="49">
        <v>9</v>
      </c>
      <c r="I22" s="93">
        <v>6</v>
      </c>
    </row>
    <row r="23" spans="2:9" ht="12.75">
      <c r="B23" s="29">
        <v>6</v>
      </c>
      <c r="C23" s="29"/>
      <c r="D23" s="43" t="s">
        <v>125</v>
      </c>
      <c r="E23" s="30"/>
      <c r="F23" s="31" t="s">
        <v>123</v>
      </c>
      <c r="G23" s="49">
        <v>95</v>
      </c>
      <c r="H23" s="49">
        <v>10</v>
      </c>
      <c r="I23" s="93">
        <v>5</v>
      </c>
    </row>
    <row r="24" spans="2:9" ht="12.75">
      <c r="B24" s="29">
        <v>7</v>
      </c>
      <c r="C24" s="29"/>
      <c r="D24" s="43" t="s">
        <v>18</v>
      </c>
      <c r="E24" s="30"/>
      <c r="F24" s="31" t="s">
        <v>71</v>
      </c>
      <c r="G24" s="49">
        <v>94</v>
      </c>
      <c r="H24" s="49">
        <v>10</v>
      </c>
      <c r="I24" s="93">
        <v>6</v>
      </c>
    </row>
    <row r="25" spans="2:9" ht="12.75">
      <c r="B25" s="29">
        <v>7</v>
      </c>
      <c r="C25" s="29"/>
      <c r="D25" s="43" t="s">
        <v>162</v>
      </c>
      <c r="E25" s="30"/>
      <c r="F25" s="31" t="s">
        <v>123</v>
      </c>
      <c r="G25" s="49">
        <v>94</v>
      </c>
      <c r="H25" s="49">
        <v>8</v>
      </c>
      <c r="I25" s="93">
        <v>5</v>
      </c>
    </row>
    <row r="26" spans="2:9" ht="12.75">
      <c r="B26" s="29">
        <v>9</v>
      </c>
      <c r="C26" s="29"/>
      <c r="D26" s="51" t="s">
        <v>182</v>
      </c>
      <c r="E26" s="30"/>
      <c r="F26" s="68" t="s">
        <v>72</v>
      </c>
      <c r="G26" s="49">
        <v>93</v>
      </c>
      <c r="H26" s="93">
        <v>10</v>
      </c>
      <c r="I26" s="93">
        <v>4</v>
      </c>
    </row>
    <row r="27" spans="2:9" ht="12.75">
      <c r="B27" s="29">
        <v>10</v>
      </c>
      <c r="C27" s="29"/>
      <c r="D27" s="43" t="s">
        <v>133</v>
      </c>
      <c r="E27" s="30"/>
      <c r="F27" s="31" t="s">
        <v>74</v>
      </c>
      <c r="G27" s="49">
        <v>92</v>
      </c>
      <c r="H27" s="49">
        <v>9</v>
      </c>
      <c r="I27" s="93">
        <v>4</v>
      </c>
    </row>
    <row r="28" spans="2:9" ht="12.75">
      <c r="B28" s="29">
        <v>11</v>
      </c>
      <c r="C28" s="29"/>
      <c r="D28" s="42" t="s">
        <v>54</v>
      </c>
      <c r="E28" s="30"/>
      <c r="F28" s="31" t="s">
        <v>69</v>
      </c>
      <c r="G28" s="49">
        <v>91</v>
      </c>
      <c r="H28" s="49">
        <v>10</v>
      </c>
      <c r="I28" s="93">
        <v>5</v>
      </c>
    </row>
    <row r="29" spans="2:9" ht="12.75">
      <c r="B29" s="29">
        <v>11</v>
      </c>
      <c r="C29" s="29"/>
      <c r="D29" s="43" t="s">
        <v>156</v>
      </c>
      <c r="E29" s="30"/>
      <c r="F29" s="31" t="s">
        <v>175</v>
      </c>
      <c r="G29" s="49">
        <v>91</v>
      </c>
      <c r="H29" s="49">
        <v>9</v>
      </c>
      <c r="I29" s="93">
        <v>3</v>
      </c>
    </row>
    <row r="30" spans="2:9" ht="12.75">
      <c r="B30" s="29">
        <v>11</v>
      </c>
      <c r="C30" s="29"/>
      <c r="D30" s="43" t="s">
        <v>19</v>
      </c>
      <c r="E30" s="30"/>
      <c r="F30" s="31" t="s">
        <v>71</v>
      </c>
      <c r="G30" s="49">
        <v>91</v>
      </c>
      <c r="H30" s="49">
        <v>8</v>
      </c>
      <c r="I30" s="93">
        <v>4</v>
      </c>
    </row>
    <row r="31" spans="2:9" ht="12.75">
      <c r="B31" s="29">
        <v>14</v>
      </c>
      <c r="C31" s="29"/>
      <c r="D31" s="43" t="s">
        <v>110</v>
      </c>
      <c r="E31" s="30"/>
      <c r="F31" s="31" t="s">
        <v>72</v>
      </c>
      <c r="G31" s="49">
        <v>89</v>
      </c>
      <c r="H31" s="49">
        <v>10</v>
      </c>
      <c r="I31" s="93">
        <v>3</v>
      </c>
    </row>
    <row r="32" spans="2:9" ht="12.75">
      <c r="B32" s="29">
        <v>15</v>
      </c>
      <c r="C32" s="29"/>
      <c r="D32" s="43" t="s">
        <v>121</v>
      </c>
      <c r="E32" s="30"/>
      <c r="F32" s="68" t="s">
        <v>71</v>
      </c>
      <c r="G32" s="49">
        <v>88</v>
      </c>
      <c r="H32" s="49">
        <v>8</v>
      </c>
      <c r="I32" s="93">
        <v>3</v>
      </c>
    </row>
    <row r="33" spans="2:9" ht="12.75">
      <c r="B33" s="29">
        <v>16</v>
      </c>
      <c r="C33" s="29"/>
      <c r="D33" s="43" t="s">
        <v>33</v>
      </c>
      <c r="E33" s="30"/>
      <c r="F33" s="68" t="s">
        <v>70</v>
      </c>
      <c r="G33" s="49">
        <v>87</v>
      </c>
      <c r="H33" s="49">
        <v>10</v>
      </c>
      <c r="I33" s="93">
        <v>2</v>
      </c>
    </row>
    <row r="34" spans="2:9" ht="12.75">
      <c r="B34" s="29">
        <v>17</v>
      </c>
      <c r="C34" s="29"/>
      <c r="D34" s="43" t="s">
        <v>109</v>
      </c>
      <c r="E34" s="30"/>
      <c r="F34" s="68" t="s">
        <v>71</v>
      </c>
      <c r="G34" s="49">
        <v>85</v>
      </c>
      <c r="H34" s="49">
        <v>9</v>
      </c>
      <c r="I34" s="93">
        <v>0</v>
      </c>
    </row>
    <row r="35" spans="2:9" ht="12.75">
      <c r="B35" s="29">
        <v>18</v>
      </c>
      <c r="C35" s="29"/>
      <c r="D35" s="43" t="s">
        <v>124</v>
      </c>
      <c r="E35" s="30"/>
      <c r="F35" s="68" t="s">
        <v>123</v>
      </c>
      <c r="G35" s="49">
        <v>83</v>
      </c>
      <c r="H35" s="49">
        <v>8</v>
      </c>
      <c r="I35" s="93">
        <v>1</v>
      </c>
    </row>
    <row r="36" spans="2:9" ht="12.75">
      <c r="B36" s="29">
        <v>18</v>
      </c>
      <c r="C36" s="29"/>
      <c r="D36" s="51" t="s">
        <v>184</v>
      </c>
      <c r="E36" s="30"/>
      <c r="F36" s="31" t="s">
        <v>72</v>
      </c>
      <c r="G36" s="49">
        <v>83</v>
      </c>
      <c r="H36" s="49">
        <v>6</v>
      </c>
      <c r="I36" s="93">
        <v>1</v>
      </c>
    </row>
    <row r="37" spans="2:9" ht="12.75">
      <c r="B37" s="67">
        <v>20</v>
      </c>
      <c r="C37" s="57"/>
      <c r="D37" s="30" t="s">
        <v>83</v>
      </c>
      <c r="E37" s="86"/>
      <c r="F37" s="31" t="s">
        <v>69</v>
      </c>
      <c r="G37" s="76">
        <v>80</v>
      </c>
      <c r="H37" s="94">
        <v>9</v>
      </c>
      <c r="I37" s="95">
        <v>1</v>
      </c>
    </row>
    <row r="38" spans="2:10" ht="12.75">
      <c r="B38" s="67">
        <v>21</v>
      </c>
      <c r="C38" s="57"/>
      <c r="D38" s="51" t="s">
        <v>183</v>
      </c>
      <c r="E38" s="86"/>
      <c r="F38" s="31" t="s">
        <v>72</v>
      </c>
      <c r="G38" s="76">
        <v>76</v>
      </c>
      <c r="H38" s="94">
        <v>9</v>
      </c>
      <c r="I38" s="95">
        <v>1</v>
      </c>
      <c r="J38" s="39"/>
    </row>
    <row r="39" spans="2:9" ht="12.75">
      <c r="B39" s="29">
        <v>21</v>
      </c>
      <c r="C39" s="29"/>
      <c r="D39" s="42" t="s">
        <v>151</v>
      </c>
      <c r="E39" s="30"/>
      <c r="F39" s="68" t="s">
        <v>128</v>
      </c>
      <c r="G39" s="49">
        <v>76</v>
      </c>
      <c r="H39" s="49">
        <v>5</v>
      </c>
      <c r="I39" s="93">
        <v>0</v>
      </c>
    </row>
    <row r="40" spans="2:9" ht="12.75">
      <c r="B40" s="32">
        <v>23</v>
      </c>
      <c r="C40" s="32"/>
      <c r="D40" s="106" t="s">
        <v>57</v>
      </c>
      <c r="E40" s="34"/>
      <c r="F40" s="113" t="s">
        <v>69</v>
      </c>
      <c r="G40" s="52">
        <v>73</v>
      </c>
      <c r="H40" s="52">
        <v>5</v>
      </c>
      <c r="I40" s="96">
        <v>1</v>
      </c>
    </row>
    <row r="41" spans="2:9" ht="12.75">
      <c r="B41" s="18">
        <v>23</v>
      </c>
      <c r="C41" s="38"/>
      <c r="D41" s="39"/>
      <c r="E41" s="39"/>
      <c r="F41" s="40"/>
      <c r="G41" s="97">
        <f>SUM(G18:G40)</f>
        <v>2046</v>
      </c>
      <c r="H41" s="76"/>
      <c r="I41" s="82">
        <f>SUM(I18:I40)</f>
        <v>84</v>
      </c>
    </row>
    <row r="42" spans="2:8" ht="19.5" customHeight="1">
      <c r="B42" s="115" t="s">
        <v>76</v>
      </c>
      <c r="C42" s="115"/>
      <c r="D42" s="115"/>
      <c r="E42" s="115"/>
      <c r="F42" s="115"/>
      <c r="G42" s="115"/>
      <c r="H42" s="115"/>
    </row>
    <row r="43" spans="2:9" ht="12.75">
      <c r="B43" s="16" t="s">
        <v>59</v>
      </c>
      <c r="C43" s="16" t="s">
        <v>60</v>
      </c>
      <c r="D43" s="16" t="s">
        <v>4</v>
      </c>
      <c r="E43" s="17"/>
      <c r="F43" s="16" t="s">
        <v>5</v>
      </c>
      <c r="G43" s="70" t="s">
        <v>63</v>
      </c>
      <c r="H43" s="70" t="s">
        <v>65</v>
      </c>
      <c r="I43" s="90" t="s">
        <v>95</v>
      </c>
    </row>
    <row r="44" spans="2:9" ht="12.75">
      <c r="B44" s="18"/>
      <c r="C44" s="18" t="s">
        <v>61</v>
      </c>
      <c r="D44" s="18" t="s">
        <v>3</v>
      </c>
      <c r="E44" s="19"/>
      <c r="F44" s="18" t="s">
        <v>62</v>
      </c>
      <c r="G44" s="82" t="s">
        <v>64</v>
      </c>
      <c r="H44" s="82" t="s">
        <v>66</v>
      </c>
      <c r="I44" s="91" t="s">
        <v>96</v>
      </c>
    </row>
    <row r="45" spans="2:9" ht="12.75">
      <c r="B45" s="55">
        <v>1</v>
      </c>
      <c r="C45" s="55"/>
      <c r="D45" s="41" t="s">
        <v>55</v>
      </c>
      <c r="E45" s="50"/>
      <c r="F45" s="105" t="s">
        <v>69</v>
      </c>
      <c r="G45" s="55">
        <v>92</v>
      </c>
      <c r="H45" s="55">
        <v>7</v>
      </c>
      <c r="I45" s="55">
        <v>5</v>
      </c>
    </row>
    <row r="46" spans="2:9" ht="12.75">
      <c r="B46" s="55">
        <v>2</v>
      </c>
      <c r="C46" s="57"/>
      <c r="D46" s="41" t="s">
        <v>174</v>
      </c>
      <c r="E46" s="50"/>
      <c r="F46" s="31" t="s">
        <v>68</v>
      </c>
      <c r="G46" s="55">
        <v>86</v>
      </c>
      <c r="H46" s="55">
        <v>9</v>
      </c>
      <c r="I46" s="55">
        <v>1</v>
      </c>
    </row>
    <row r="47" spans="2:9" ht="12.75">
      <c r="B47" s="52">
        <v>3</v>
      </c>
      <c r="C47" s="52"/>
      <c r="D47" s="87" t="s">
        <v>127</v>
      </c>
      <c r="E47" s="34"/>
      <c r="F47" s="33" t="s">
        <v>70</v>
      </c>
      <c r="G47" s="52">
        <v>86</v>
      </c>
      <c r="H47" s="52">
        <v>7</v>
      </c>
      <c r="I47" s="55">
        <v>1</v>
      </c>
    </row>
    <row r="48" spans="2:9" ht="12.75">
      <c r="B48" s="82">
        <v>3</v>
      </c>
      <c r="C48" s="44"/>
      <c r="D48" s="45"/>
      <c r="E48" s="39"/>
      <c r="F48" s="40"/>
      <c r="G48" s="82">
        <f>SUM(G45:G47)</f>
        <v>264</v>
      </c>
      <c r="H48" s="70"/>
      <c r="I48" s="21">
        <f>SUM(I45:I47)</f>
        <v>7</v>
      </c>
    </row>
    <row r="49" spans="2:8" ht="19.5" customHeight="1">
      <c r="B49" s="15" t="s">
        <v>77</v>
      </c>
      <c r="C49" s="15"/>
      <c r="D49" s="15"/>
      <c r="E49" s="15"/>
      <c r="F49" s="15"/>
      <c r="G49" s="89"/>
      <c r="H49" s="89"/>
    </row>
    <row r="50" spans="2:9" ht="12.75">
      <c r="B50" s="16" t="s">
        <v>59</v>
      </c>
      <c r="C50" s="16" t="s">
        <v>60</v>
      </c>
      <c r="D50" s="16" t="s">
        <v>4</v>
      </c>
      <c r="E50" s="17"/>
      <c r="F50" s="16" t="s">
        <v>5</v>
      </c>
      <c r="G50" s="70" t="s">
        <v>63</v>
      </c>
      <c r="H50" s="70" t="s">
        <v>65</v>
      </c>
      <c r="I50" s="90" t="s">
        <v>95</v>
      </c>
    </row>
    <row r="51" spans="2:9" ht="12.75">
      <c r="B51" s="18"/>
      <c r="C51" s="18" t="s">
        <v>61</v>
      </c>
      <c r="D51" s="18" t="s">
        <v>3</v>
      </c>
      <c r="E51" s="19"/>
      <c r="F51" s="18" t="s">
        <v>62</v>
      </c>
      <c r="G51" s="82" t="s">
        <v>64</v>
      </c>
      <c r="H51" s="82" t="s">
        <v>66</v>
      </c>
      <c r="I51" s="91" t="s">
        <v>96</v>
      </c>
    </row>
    <row r="52" spans="2:9" ht="12.75">
      <c r="B52" s="74">
        <v>1</v>
      </c>
      <c r="C52" s="58"/>
      <c r="D52" s="84" t="s">
        <v>132</v>
      </c>
      <c r="E52" s="75"/>
      <c r="F52" s="68" t="s">
        <v>128</v>
      </c>
      <c r="G52" s="74">
        <v>94</v>
      </c>
      <c r="H52" s="74">
        <v>8</v>
      </c>
      <c r="I52" s="74">
        <v>5</v>
      </c>
    </row>
    <row r="53" spans="2:9" ht="12.75">
      <c r="B53" s="74">
        <v>2</v>
      </c>
      <c r="C53" s="58"/>
      <c r="D53" s="84" t="s">
        <v>29</v>
      </c>
      <c r="E53" s="75"/>
      <c r="F53" s="68" t="s">
        <v>70</v>
      </c>
      <c r="G53" s="74">
        <v>91</v>
      </c>
      <c r="H53" s="74">
        <v>10</v>
      </c>
      <c r="I53" s="74">
        <v>5</v>
      </c>
    </row>
    <row r="54" spans="2:9" ht="12.75">
      <c r="B54" s="74">
        <v>3</v>
      </c>
      <c r="C54" s="58"/>
      <c r="D54" s="84" t="s">
        <v>102</v>
      </c>
      <c r="E54" s="75"/>
      <c r="F54" s="68" t="s">
        <v>71</v>
      </c>
      <c r="G54" s="74">
        <v>90</v>
      </c>
      <c r="H54" s="74">
        <v>9</v>
      </c>
      <c r="I54" s="74">
        <v>3</v>
      </c>
    </row>
    <row r="55" spans="2:9" ht="12.75">
      <c r="B55" s="52">
        <v>4</v>
      </c>
      <c r="C55" s="32"/>
      <c r="D55" s="53" t="s">
        <v>108</v>
      </c>
      <c r="E55" s="34"/>
      <c r="F55" s="113" t="s">
        <v>71</v>
      </c>
      <c r="G55" s="52">
        <v>86</v>
      </c>
      <c r="H55" s="52">
        <v>5</v>
      </c>
      <c r="I55" s="52">
        <v>1</v>
      </c>
    </row>
    <row r="56" spans="2:9" ht="12.75">
      <c r="B56" s="82">
        <v>4</v>
      </c>
      <c r="C56" s="38"/>
      <c r="D56" s="45"/>
      <c r="E56" s="39"/>
      <c r="F56" s="39"/>
      <c r="G56" s="82">
        <f>SUM(G52:G55)</f>
        <v>361</v>
      </c>
      <c r="H56" s="76"/>
      <c r="I56" s="82">
        <f>SUM(I52:I55)</f>
        <v>14</v>
      </c>
    </row>
    <row r="57" spans="2:8" ht="19.5" customHeight="1">
      <c r="B57" s="115" t="s">
        <v>146</v>
      </c>
      <c r="C57" s="115"/>
      <c r="D57" s="115"/>
      <c r="E57" s="115"/>
      <c r="F57" s="115"/>
      <c r="G57" s="115"/>
      <c r="H57" s="115"/>
    </row>
    <row r="58" spans="2:9" ht="12.75">
      <c r="B58" s="16" t="s">
        <v>59</v>
      </c>
      <c r="C58" s="16" t="s">
        <v>60</v>
      </c>
      <c r="D58" s="16" t="s">
        <v>4</v>
      </c>
      <c r="E58" s="17"/>
      <c r="F58" s="16" t="s">
        <v>5</v>
      </c>
      <c r="G58" s="70" t="s">
        <v>63</v>
      </c>
      <c r="H58" s="70" t="s">
        <v>65</v>
      </c>
      <c r="I58" s="70" t="s">
        <v>95</v>
      </c>
    </row>
    <row r="59" spans="2:9" ht="12.75">
      <c r="B59" s="18"/>
      <c r="C59" s="18" t="s">
        <v>61</v>
      </c>
      <c r="D59" s="18" t="s">
        <v>3</v>
      </c>
      <c r="E59" s="19"/>
      <c r="F59" s="18" t="s">
        <v>62</v>
      </c>
      <c r="G59" s="82" t="s">
        <v>64</v>
      </c>
      <c r="H59" s="82" t="s">
        <v>66</v>
      </c>
      <c r="I59" s="82" t="s">
        <v>96</v>
      </c>
    </row>
    <row r="60" spans="2:9" ht="12.75">
      <c r="B60" s="49">
        <v>1</v>
      </c>
      <c r="C60" s="20"/>
      <c r="D60" s="79" t="s">
        <v>136</v>
      </c>
      <c r="E60" s="80"/>
      <c r="F60" s="79" t="s">
        <v>75</v>
      </c>
      <c r="G60" s="49">
        <v>84</v>
      </c>
      <c r="H60" s="49">
        <v>9</v>
      </c>
      <c r="I60" s="49">
        <v>0</v>
      </c>
    </row>
    <row r="61" spans="2:9" ht="12.75">
      <c r="B61" s="21">
        <v>1</v>
      </c>
      <c r="C61" s="38"/>
      <c r="D61" s="45"/>
      <c r="E61" s="39"/>
      <c r="F61" s="40"/>
      <c r="G61" s="21">
        <f>SUM(G60:G60)</f>
        <v>84</v>
      </c>
      <c r="H61" s="70"/>
      <c r="I61" s="21">
        <f>SUM(I60:I60)</f>
        <v>0</v>
      </c>
    </row>
    <row r="62" spans="2:8" ht="19.5" customHeight="1">
      <c r="B62" s="115" t="s">
        <v>78</v>
      </c>
      <c r="C62" s="115"/>
      <c r="D62" s="115"/>
      <c r="E62" s="115"/>
      <c r="F62" s="115"/>
      <c r="G62" s="115"/>
      <c r="H62" s="115"/>
    </row>
    <row r="63" spans="2:9" ht="12.75">
      <c r="B63" s="16" t="s">
        <v>59</v>
      </c>
      <c r="C63" s="16" t="s">
        <v>60</v>
      </c>
      <c r="D63" s="16" t="s">
        <v>4</v>
      </c>
      <c r="E63" s="17"/>
      <c r="F63" s="16" t="s">
        <v>5</v>
      </c>
      <c r="G63" s="70" t="s">
        <v>63</v>
      </c>
      <c r="H63" s="70" t="s">
        <v>65</v>
      </c>
      <c r="I63" s="90" t="s">
        <v>95</v>
      </c>
    </row>
    <row r="64" spans="2:9" ht="12.75">
      <c r="B64" s="18"/>
      <c r="C64" s="18" t="s">
        <v>61</v>
      </c>
      <c r="D64" s="18" t="s">
        <v>3</v>
      </c>
      <c r="E64" s="19"/>
      <c r="F64" s="18" t="s">
        <v>62</v>
      </c>
      <c r="G64" s="82" t="s">
        <v>64</v>
      </c>
      <c r="H64" s="82" t="s">
        <v>66</v>
      </c>
      <c r="I64" s="91" t="s">
        <v>96</v>
      </c>
    </row>
    <row r="65" spans="2:9" ht="12.75">
      <c r="B65" s="46">
        <v>1</v>
      </c>
      <c r="C65" s="27"/>
      <c r="D65" s="47" t="s">
        <v>168</v>
      </c>
      <c r="E65" s="28"/>
      <c r="F65" s="48" t="s">
        <v>123</v>
      </c>
      <c r="G65" s="46">
        <v>96</v>
      </c>
      <c r="H65" s="46">
        <v>9</v>
      </c>
      <c r="I65" s="46">
        <v>6</v>
      </c>
    </row>
    <row r="66" spans="2:9" ht="12.75">
      <c r="B66" s="49">
        <v>1</v>
      </c>
      <c r="C66" s="29"/>
      <c r="D66" s="50" t="s">
        <v>173</v>
      </c>
      <c r="E66" s="30"/>
      <c r="F66" s="31" t="s">
        <v>71</v>
      </c>
      <c r="G66" s="49">
        <v>96</v>
      </c>
      <c r="H66" s="49">
        <v>9</v>
      </c>
      <c r="I66" s="49">
        <v>6</v>
      </c>
    </row>
    <row r="67" spans="2:9" ht="12.75">
      <c r="B67" s="49">
        <v>3</v>
      </c>
      <c r="C67" s="29"/>
      <c r="D67" s="50" t="s">
        <v>167</v>
      </c>
      <c r="E67" s="30"/>
      <c r="F67" s="31" t="s">
        <v>79</v>
      </c>
      <c r="G67" s="49">
        <v>94</v>
      </c>
      <c r="H67" s="49">
        <v>10</v>
      </c>
      <c r="I67" s="49">
        <v>6</v>
      </c>
    </row>
    <row r="68" spans="2:9" ht="12.75">
      <c r="B68" s="49">
        <v>3</v>
      </c>
      <c r="C68" s="29"/>
      <c r="D68" s="50" t="s">
        <v>149</v>
      </c>
      <c r="E68" s="30"/>
      <c r="F68" s="31" t="s">
        <v>123</v>
      </c>
      <c r="G68" s="49">
        <v>94</v>
      </c>
      <c r="H68" s="49">
        <v>10</v>
      </c>
      <c r="I68" s="49">
        <v>6</v>
      </c>
    </row>
    <row r="69" spans="2:9" ht="12.75">
      <c r="B69" s="49">
        <v>5</v>
      </c>
      <c r="C69" s="29"/>
      <c r="D69" s="50" t="s">
        <v>32</v>
      </c>
      <c r="E69" s="30"/>
      <c r="F69" s="31" t="s">
        <v>72</v>
      </c>
      <c r="G69" s="49">
        <v>93</v>
      </c>
      <c r="H69" s="49">
        <v>9</v>
      </c>
      <c r="I69" s="49">
        <v>4</v>
      </c>
    </row>
    <row r="70" spans="2:9" ht="12.75">
      <c r="B70" s="49">
        <v>5</v>
      </c>
      <c r="C70" s="29"/>
      <c r="D70" s="50" t="s">
        <v>12</v>
      </c>
      <c r="E70" s="30"/>
      <c r="F70" s="85" t="s">
        <v>185</v>
      </c>
      <c r="G70" s="49">
        <v>93</v>
      </c>
      <c r="H70" s="49">
        <v>9</v>
      </c>
      <c r="I70" s="49">
        <v>5</v>
      </c>
    </row>
    <row r="71" spans="2:9" ht="12.75">
      <c r="B71" s="49">
        <v>7</v>
      </c>
      <c r="C71" s="29"/>
      <c r="D71" s="50" t="s">
        <v>20</v>
      </c>
      <c r="E71" s="30"/>
      <c r="F71" s="31" t="s">
        <v>71</v>
      </c>
      <c r="G71" s="49">
        <v>92</v>
      </c>
      <c r="H71" s="49">
        <v>10</v>
      </c>
      <c r="I71" s="49">
        <v>6</v>
      </c>
    </row>
    <row r="72" spans="2:9" ht="12.75">
      <c r="B72" s="49">
        <v>7</v>
      </c>
      <c r="C72" s="29"/>
      <c r="D72" s="50" t="s">
        <v>93</v>
      </c>
      <c r="E72" s="30"/>
      <c r="F72" s="31" t="s">
        <v>74</v>
      </c>
      <c r="G72" s="49">
        <v>92</v>
      </c>
      <c r="H72" s="49">
        <v>10</v>
      </c>
      <c r="I72" s="49">
        <v>3</v>
      </c>
    </row>
    <row r="73" spans="2:9" ht="12.75">
      <c r="B73" s="49">
        <v>9</v>
      </c>
      <c r="C73" s="29"/>
      <c r="D73" s="50" t="s">
        <v>26</v>
      </c>
      <c r="E73" s="30"/>
      <c r="F73" s="31" t="s">
        <v>72</v>
      </c>
      <c r="G73" s="49">
        <v>91</v>
      </c>
      <c r="H73" s="49">
        <v>9</v>
      </c>
      <c r="I73" s="49">
        <v>3</v>
      </c>
    </row>
    <row r="74" spans="2:9" ht="12.75">
      <c r="B74" s="49">
        <v>9</v>
      </c>
      <c r="C74" s="29"/>
      <c r="D74" s="50" t="s">
        <v>24</v>
      </c>
      <c r="E74" s="30"/>
      <c r="F74" s="68" t="s">
        <v>71</v>
      </c>
      <c r="G74" s="49">
        <v>91</v>
      </c>
      <c r="H74" s="49">
        <v>9</v>
      </c>
      <c r="I74" s="49">
        <v>2</v>
      </c>
    </row>
    <row r="75" spans="2:9" ht="12.75">
      <c r="B75" s="49">
        <v>11</v>
      </c>
      <c r="C75" s="29"/>
      <c r="D75" s="50" t="s">
        <v>30</v>
      </c>
      <c r="E75" s="69"/>
      <c r="F75" s="68" t="s">
        <v>85</v>
      </c>
      <c r="G75" s="49">
        <v>89</v>
      </c>
      <c r="H75" s="49">
        <v>9</v>
      </c>
      <c r="I75" s="49">
        <v>1</v>
      </c>
    </row>
    <row r="76" spans="2:9" ht="12.75">
      <c r="B76" s="49">
        <v>12</v>
      </c>
      <c r="C76" s="29"/>
      <c r="D76" s="50" t="s">
        <v>28</v>
      </c>
      <c r="E76" s="69"/>
      <c r="F76" s="68" t="s">
        <v>73</v>
      </c>
      <c r="G76" s="49">
        <v>88</v>
      </c>
      <c r="H76" s="49">
        <v>9</v>
      </c>
      <c r="I76" s="49">
        <v>2</v>
      </c>
    </row>
    <row r="77" spans="2:9" ht="12.75">
      <c r="B77" s="49">
        <v>13</v>
      </c>
      <c r="C77" s="29"/>
      <c r="D77" s="50" t="s">
        <v>56</v>
      </c>
      <c r="E77" s="69"/>
      <c r="F77" s="31" t="s">
        <v>72</v>
      </c>
      <c r="G77" s="49">
        <v>83</v>
      </c>
      <c r="H77" s="49">
        <v>9</v>
      </c>
      <c r="I77" s="49">
        <v>0</v>
      </c>
    </row>
    <row r="78" spans="2:9" ht="12.75">
      <c r="B78" s="49">
        <v>13</v>
      </c>
      <c r="C78" s="29"/>
      <c r="D78" s="73" t="s">
        <v>101</v>
      </c>
      <c r="E78" s="69"/>
      <c r="F78" s="31" t="s">
        <v>74</v>
      </c>
      <c r="G78" s="49">
        <v>83</v>
      </c>
      <c r="H78" s="49">
        <v>5</v>
      </c>
      <c r="I78" s="49">
        <v>2</v>
      </c>
    </row>
    <row r="79" spans="2:9" ht="12.75">
      <c r="B79" s="49">
        <v>15</v>
      </c>
      <c r="C79" s="29"/>
      <c r="D79" s="73" t="s">
        <v>107</v>
      </c>
      <c r="E79" s="30"/>
      <c r="F79" s="31" t="s">
        <v>73</v>
      </c>
      <c r="G79" s="49">
        <v>79</v>
      </c>
      <c r="H79" s="49">
        <v>8</v>
      </c>
      <c r="I79" s="49">
        <v>1</v>
      </c>
    </row>
    <row r="80" spans="2:9" ht="12.75">
      <c r="B80" s="21">
        <v>15</v>
      </c>
      <c r="C80" s="35"/>
      <c r="D80" s="54"/>
      <c r="E80" s="36"/>
      <c r="F80" s="37"/>
      <c r="G80" s="21">
        <f>SUM(G65:G79)</f>
        <v>1354</v>
      </c>
      <c r="H80" s="70"/>
      <c r="I80" s="21">
        <f>SUM(I65:I79)</f>
        <v>53</v>
      </c>
    </row>
    <row r="81" spans="2:8" ht="12.75">
      <c r="B81" s="44"/>
      <c r="C81" s="38"/>
      <c r="D81" s="45"/>
      <c r="E81" s="39"/>
      <c r="F81" s="40"/>
      <c r="G81" s="44"/>
      <c r="H81" s="44"/>
    </row>
    <row r="83" spans="2:8" ht="12.75">
      <c r="B83" s="115" t="s">
        <v>180</v>
      </c>
      <c r="C83" s="115"/>
      <c r="D83" s="115"/>
      <c r="E83" s="115"/>
      <c r="F83" s="115"/>
      <c r="G83" s="115"/>
      <c r="H83" s="115"/>
    </row>
    <row r="85" spans="2:8" ht="12.75">
      <c r="B85" s="115" t="s">
        <v>181</v>
      </c>
      <c r="C85" s="115"/>
      <c r="D85" s="115"/>
      <c r="E85" s="115"/>
      <c r="F85" s="115"/>
      <c r="G85" s="115"/>
      <c r="H85" s="115"/>
    </row>
  </sheetData>
  <sheetProtection/>
  <mergeCells count="11">
    <mergeCell ref="B85:H85"/>
    <mergeCell ref="B15:H15"/>
    <mergeCell ref="B42:H42"/>
    <mergeCell ref="B62:H62"/>
    <mergeCell ref="B57:H57"/>
    <mergeCell ref="B1:H1"/>
    <mergeCell ref="B2:H2"/>
    <mergeCell ref="B4:H4"/>
    <mergeCell ref="B3:D3"/>
    <mergeCell ref="F3:G3"/>
    <mergeCell ref="B83:H83"/>
  </mergeCells>
  <printOptions/>
  <pageMargins left="0.42" right="0.41" top="0.44" bottom="1.18" header="0.35" footer="0.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6"/>
  <sheetViews>
    <sheetView zoomScale="90" zoomScaleNormal="90" zoomScalePageLayoutView="0" workbookViewId="0" topLeftCell="A1">
      <selection activeCell="A1" sqref="A1:K1"/>
    </sheetView>
  </sheetViews>
  <sheetFormatPr defaultColWidth="11.421875" defaultRowHeight="12.75"/>
  <cols>
    <col min="1" max="1" width="6.28125" style="3" customWidth="1"/>
    <col min="2" max="2" width="28.421875" style="1" customWidth="1"/>
    <col min="3" max="3" width="8.140625" style="1" customWidth="1"/>
    <col min="4" max="4" width="7.8515625" style="1" customWidth="1"/>
    <col min="5" max="11" width="5.57421875" style="1" bestFit="1" customWidth="1"/>
    <col min="12" max="16" width="11.421875" style="1" customWidth="1"/>
    <col min="17" max="18" width="11.421875" style="3" customWidth="1"/>
    <col min="19" max="21" width="11.421875" style="1" customWidth="1"/>
    <col min="22" max="23" width="11.421875" style="3" customWidth="1"/>
    <col min="24" max="16384" width="11.421875" style="1" customWidth="1"/>
  </cols>
  <sheetData>
    <row r="1" spans="1:11" ht="19.5">
      <c r="A1" s="128" t="s">
        <v>0</v>
      </c>
      <c r="B1" s="128"/>
      <c r="C1" s="128"/>
      <c r="D1" s="128"/>
      <c r="E1" s="128"/>
      <c r="F1" s="128"/>
      <c r="G1" s="128"/>
      <c r="H1" s="129"/>
      <c r="I1" s="130"/>
      <c r="J1" s="130"/>
      <c r="K1" s="130"/>
    </row>
    <row r="2" ht="6" customHeight="1"/>
    <row r="3" spans="1:11" ht="19.5">
      <c r="A3" s="128" t="s">
        <v>1</v>
      </c>
      <c r="B3" s="128"/>
      <c r="C3" s="128"/>
      <c r="D3" s="128"/>
      <c r="E3" s="128"/>
      <c r="F3" s="128"/>
      <c r="G3" s="128"/>
      <c r="H3" s="129"/>
      <c r="I3" s="130"/>
      <c r="J3" s="130"/>
      <c r="K3" s="130"/>
    </row>
    <row r="5" spans="1:11" ht="19.5">
      <c r="A5" s="122" t="s">
        <v>116</v>
      </c>
      <c r="B5" s="122"/>
      <c r="C5" s="122"/>
      <c r="D5" s="122"/>
      <c r="E5" s="122"/>
      <c r="F5" s="122"/>
      <c r="G5" s="122"/>
      <c r="H5" s="131"/>
      <c r="I5" s="126"/>
      <c r="J5" s="126"/>
      <c r="K5" s="126"/>
    </row>
    <row r="6" spans="1:11" ht="13.5">
      <c r="A6" s="2"/>
      <c r="B6" s="2"/>
      <c r="C6" s="2"/>
      <c r="D6" s="2"/>
      <c r="E6" s="2"/>
      <c r="F6" s="2"/>
      <c r="G6" s="2"/>
      <c r="H6" s="60"/>
      <c r="I6" s="5"/>
      <c r="J6" s="5"/>
      <c r="K6" s="5"/>
    </row>
    <row r="7" spans="1:11" ht="19.5">
      <c r="A7" s="128" t="s">
        <v>41</v>
      </c>
      <c r="B7" s="128"/>
      <c r="C7" s="128"/>
      <c r="D7" s="128"/>
      <c r="E7" s="128"/>
      <c r="F7" s="128"/>
      <c r="G7" s="128"/>
      <c r="H7" s="129"/>
      <c r="I7" s="130"/>
      <c r="J7" s="130"/>
      <c r="K7" s="130"/>
    </row>
    <row r="8" spans="1:13" ht="13.5">
      <c r="A8" s="2"/>
      <c r="B8" s="2"/>
      <c r="C8" s="2"/>
      <c r="D8" s="2"/>
      <c r="E8" s="2"/>
      <c r="F8" s="2"/>
      <c r="G8" s="2"/>
      <c r="M8" s="1" t="s">
        <v>39</v>
      </c>
    </row>
    <row r="9" spans="1:11" ht="13.5">
      <c r="A9" s="127" t="s">
        <v>176</v>
      </c>
      <c r="B9" s="127"/>
      <c r="C9" s="127"/>
      <c r="D9" s="127"/>
      <c r="E9" s="125" t="s">
        <v>177</v>
      </c>
      <c r="F9" s="125"/>
      <c r="G9" s="125"/>
      <c r="H9" s="125"/>
      <c r="I9" s="126"/>
      <c r="J9" s="126"/>
      <c r="K9" s="126"/>
    </row>
    <row r="10" spans="1:11" ht="13.5">
      <c r="A10" s="127" t="s">
        <v>80</v>
      </c>
      <c r="B10" s="127"/>
      <c r="C10" s="127"/>
      <c r="D10" s="127"/>
      <c r="E10" s="125" t="s">
        <v>81</v>
      </c>
      <c r="F10" s="125"/>
      <c r="G10" s="125"/>
      <c r="H10" s="125"/>
      <c r="I10" s="126"/>
      <c r="J10" s="126"/>
      <c r="K10" s="126"/>
    </row>
    <row r="12" spans="2:11" ht="13.5">
      <c r="B12" s="3" t="s">
        <v>4</v>
      </c>
      <c r="C12" s="3" t="s">
        <v>5</v>
      </c>
      <c r="D12" s="122" t="s">
        <v>7</v>
      </c>
      <c r="E12" s="122" t="s">
        <v>8</v>
      </c>
      <c r="F12" s="122"/>
      <c r="G12" s="122"/>
      <c r="H12" s="122"/>
      <c r="I12" s="122"/>
      <c r="J12" s="122"/>
      <c r="K12" s="122"/>
    </row>
    <row r="13" spans="2:11" ht="13.5">
      <c r="B13" s="3" t="s">
        <v>3</v>
      </c>
      <c r="C13" s="3" t="s">
        <v>6</v>
      </c>
      <c r="D13" s="124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</row>
    <row r="14" spans="2:11" ht="13.5">
      <c r="B14" s="3"/>
      <c r="C14" s="3"/>
      <c r="D14" s="7"/>
      <c r="E14" s="3"/>
      <c r="F14" s="3"/>
      <c r="G14" s="3"/>
      <c r="H14" s="3"/>
      <c r="I14" s="3"/>
      <c r="J14" s="3"/>
      <c r="K14" s="3"/>
    </row>
    <row r="15" spans="1:11" ht="16.5">
      <c r="A15" s="120" t="s">
        <v>2</v>
      </c>
      <c r="B15" s="120"/>
      <c r="C15" s="120"/>
      <c r="D15" s="120"/>
      <c r="E15" s="120"/>
      <c r="F15" s="120"/>
      <c r="G15" s="120"/>
      <c r="H15" s="120"/>
      <c r="I15" s="123"/>
      <c r="J15" s="123"/>
      <c r="K15" s="123"/>
    </row>
    <row r="17" spans="1:23" ht="13.5">
      <c r="A17" s="108">
        <v>1</v>
      </c>
      <c r="B17" s="109" t="s">
        <v>9</v>
      </c>
      <c r="C17" s="108" t="s">
        <v>10</v>
      </c>
      <c r="D17" s="108">
        <f aca="true" t="shared" si="0" ref="D17:D22">SUM(LARGE(E17:K17,1),LARGE(E17:K17,2),LARGE(E17:K17,3),LARGE(E17:K17,4),LARGE(E17:K17,5))</f>
        <v>488</v>
      </c>
      <c r="E17" s="3">
        <v>94</v>
      </c>
      <c r="F17" s="3">
        <v>97</v>
      </c>
      <c r="G17" s="3">
        <v>97</v>
      </c>
      <c r="H17" s="3">
        <v>97</v>
      </c>
      <c r="I17" s="3">
        <v>98</v>
      </c>
      <c r="J17" s="3">
        <v>99</v>
      </c>
      <c r="K17" s="3">
        <v>94</v>
      </c>
      <c r="L17" s="1">
        <f aca="true" t="shared" si="1" ref="L17:L24">MIN(IF(E17&gt;0,1,0)+IF(F17&gt;0,1,0)+IF(G17&gt;0,1,0)+IF(H17&gt;0,1,0)+IF(I17&gt;0,1,0)+IF(J17&gt;0,1,0)+IF(K17&gt;0,1,0),5)</f>
        <v>5</v>
      </c>
      <c r="M17" s="61">
        <f aca="true" t="shared" si="2" ref="M17:M24">(D17/L17)</f>
        <v>97.6</v>
      </c>
      <c r="O17" s="71"/>
      <c r="P17" s="3"/>
      <c r="R17" s="101"/>
      <c r="T17" s="71"/>
      <c r="U17" s="3"/>
      <c r="W17" s="101"/>
    </row>
    <row r="18" spans="1:23" ht="13.5">
      <c r="A18" s="111">
        <v>2</v>
      </c>
      <c r="B18" s="109" t="s">
        <v>130</v>
      </c>
      <c r="C18" s="108" t="s">
        <v>140</v>
      </c>
      <c r="D18" s="108">
        <f t="shared" si="0"/>
        <v>485</v>
      </c>
      <c r="E18" s="3">
        <v>90</v>
      </c>
      <c r="F18" s="3">
        <v>98</v>
      </c>
      <c r="G18" s="3">
        <v>98</v>
      </c>
      <c r="H18" s="3">
        <v>96</v>
      </c>
      <c r="I18" s="3">
        <v>95</v>
      </c>
      <c r="J18" s="3">
        <v>96</v>
      </c>
      <c r="K18" s="3">
        <v>97</v>
      </c>
      <c r="L18" s="1">
        <f t="shared" si="1"/>
        <v>5</v>
      </c>
      <c r="M18" s="61">
        <f t="shared" si="2"/>
        <v>97</v>
      </c>
      <c r="P18" s="3"/>
      <c r="R18" s="101"/>
      <c r="U18" s="3"/>
      <c r="W18" s="101"/>
    </row>
    <row r="19" spans="1:23" ht="13.5">
      <c r="A19" s="111">
        <v>3</v>
      </c>
      <c r="B19" s="110" t="s">
        <v>15</v>
      </c>
      <c r="C19" s="108" t="s">
        <v>49</v>
      </c>
      <c r="D19" s="108">
        <f t="shared" si="0"/>
        <v>483</v>
      </c>
      <c r="E19" s="3">
        <v>95</v>
      </c>
      <c r="F19" s="3">
        <v>96</v>
      </c>
      <c r="G19" s="3">
        <v>96</v>
      </c>
      <c r="H19" s="3">
        <v>97</v>
      </c>
      <c r="I19" s="3">
        <v>98</v>
      </c>
      <c r="J19" s="3">
        <v>96</v>
      </c>
      <c r="K19" s="3">
        <v>96</v>
      </c>
      <c r="L19" s="1">
        <f t="shared" si="1"/>
        <v>5</v>
      </c>
      <c r="M19" s="61">
        <f t="shared" si="2"/>
        <v>96.6</v>
      </c>
      <c r="O19" s="71"/>
      <c r="P19" s="3"/>
      <c r="R19" s="101"/>
      <c r="T19" s="71"/>
      <c r="U19" s="3"/>
      <c r="W19" s="101"/>
    </row>
    <row r="20" spans="1:23" ht="13.5">
      <c r="A20" s="108">
        <v>3</v>
      </c>
      <c r="B20" s="109" t="s">
        <v>166</v>
      </c>
      <c r="C20" s="108" t="s">
        <v>115</v>
      </c>
      <c r="D20" s="108">
        <f t="shared" si="0"/>
        <v>483</v>
      </c>
      <c r="E20" s="3">
        <v>96</v>
      </c>
      <c r="F20" s="3">
        <v>95</v>
      </c>
      <c r="G20" s="3"/>
      <c r="H20" s="3">
        <v>97</v>
      </c>
      <c r="I20" s="3">
        <v>97</v>
      </c>
      <c r="J20" s="3">
        <v>97</v>
      </c>
      <c r="K20" s="3">
        <v>96</v>
      </c>
      <c r="L20" s="1">
        <f t="shared" si="1"/>
        <v>5</v>
      </c>
      <c r="M20" s="61">
        <f t="shared" si="2"/>
        <v>96.6</v>
      </c>
      <c r="O20" s="71"/>
      <c r="P20" s="3"/>
      <c r="R20" s="101"/>
      <c r="T20" s="71"/>
      <c r="U20" s="3"/>
      <c r="W20" s="101"/>
    </row>
    <row r="21" spans="1:23" ht="13.5">
      <c r="A21" s="3">
        <v>5</v>
      </c>
      <c r="B21" s="71" t="s">
        <v>14</v>
      </c>
      <c r="C21" s="3" t="s">
        <v>87</v>
      </c>
      <c r="D21" s="3">
        <f t="shared" si="0"/>
        <v>480</v>
      </c>
      <c r="E21" s="3">
        <v>97</v>
      </c>
      <c r="F21" s="3">
        <v>95</v>
      </c>
      <c r="G21" s="3">
        <v>94</v>
      </c>
      <c r="H21" s="3">
        <v>95</v>
      </c>
      <c r="I21" s="3">
        <v>94</v>
      </c>
      <c r="J21" s="3">
        <v>98</v>
      </c>
      <c r="K21" s="3">
        <v>95</v>
      </c>
      <c r="L21" s="1">
        <f t="shared" si="1"/>
        <v>5</v>
      </c>
      <c r="M21" s="61">
        <f t="shared" si="2"/>
        <v>96</v>
      </c>
      <c r="P21" s="3"/>
      <c r="R21" s="101"/>
      <c r="U21" s="3"/>
      <c r="W21" s="101"/>
    </row>
    <row r="22" spans="1:23" ht="13.5">
      <c r="A22" s="3">
        <v>6</v>
      </c>
      <c r="B22" s="1" t="s">
        <v>99</v>
      </c>
      <c r="C22" s="3" t="s">
        <v>10</v>
      </c>
      <c r="D22" s="3">
        <f t="shared" si="0"/>
        <v>479</v>
      </c>
      <c r="E22" s="3">
        <v>96</v>
      </c>
      <c r="F22" s="3">
        <v>95</v>
      </c>
      <c r="G22" s="3">
        <v>93</v>
      </c>
      <c r="H22" s="3">
        <v>96</v>
      </c>
      <c r="I22" s="3">
        <v>92</v>
      </c>
      <c r="J22" s="3">
        <v>97</v>
      </c>
      <c r="K22" s="3">
        <v>95</v>
      </c>
      <c r="L22" s="1">
        <f t="shared" si="1"/>
        <v>5</v>
      </c>
      <c r="M22" s="61">
        <f t="shared" si="2"/>
        <v>95.8</v>
      </c>
      <c r="O22" s="71"/>
      <c r="P22" s="3"/>
      <c r="R22" s="101"/>
      <c r="T22" s="71"/>
      <c r="U22" s="3"/>
      <c r="W22" s="101"/>
    </row>
    <row r="23" spans="1:23" ht="13.5">
      <c r="A23" s="3">
        <v>7</v>
      </c>
      <c r="B23" s="71" t="s">
        <v>129</v>
      </c>
      <c r="C23" s="3" t="s">
        <v>140</v>
      </c>
      <c r="D23" s="3">
        <f>SUM(E23:K23)</f>
        <v>355</v>
      </c>
      <c r="E23" s="3">
        <v>73</v>
      </c>
      <c r="F23" s="3">
        <v>95</v>
      </c>
      <c r="G23" s="3">
        <v>96</v>
      </c>
      <c r="H23" s="3">
        <v>91</v>
      </c>
      <c r="I23" s="3"/>
      <c r="J23" s="3"/>
      <c r="K23" s="3"/>
      <c r="L23" s="1">
        <f t="shared" si="1"/>
        <v>4</v>
      </c>
      <c r="M23" s="61">
        <f t="shared" si="2"/>
        <v>88.75</v>
      </c>
      <c r="O23" s="71"/>
      <c r="P23" s="3"/>
      <c r="R23" s="101"/>
      <c r="T23" s="71"/>
      <c r="U23" s="3"/>
      <c r="W23" s="101"/>
    </row>
    <row r="24" spans="1:23" ht="13.5">
      <c r="A24" s="3">
        <v>8</v>
      </c>
      <c r="B24" s="71" t="s">
        <v>172</v>
      </c>
      <c r="C24" s="3" t="s">
        <v>140</v>
      </c>
      <c r="D24" s="3">
        <f>SUM(E24:K24)</f>
        <v>96</v>
      </c>
      <c r="E24" s="3"/>
      <c r="F24" s="3"/>
      <c r="G24" s="3"/>
      <c r="H24" s="3"/>
      <c r="I24" s="3"/>
      <c r="J24" s="3"/>
      <c r="K24" s="3">
        <v>96</v>
      </c>
      <c r="L24" s="1">
        <f t="shared" si="1"/>
        <v>1</v>
      </c>
      <c r="M24" s="61">
        <f t="shared" si="2"/>
        <v>96</v>
      </c>
      <c r="O24" s="71"/>
      <c r="P24" s="3"/>
      <c r="R24" s="101"/>
      <c r="T24" s="71"/>
      <c r="U24" s="3"/>
      <c r="W24" s="101"/>
    </row>
    <row r="25" spans="2:23" ht="13.5">
      <c r="B25" s="71"/>
      <c r="C25" s="3"/>
      <c r="D25" s="3"/>
      <c r="E25" s="3"/>
      <c r="F25" s="3"/>
      <c r="G25" s="3"/>
      <c r="H25" s="3"/>
      <c r="I25" s="3"/>
      <c r="J25" s="3"/>
      <c r="K25" s="3"/>
      <c r="M25" s="61"/>
      <c r="O25" s="71"/>
      <c r="P25" s="3"/>
      <c r="R25" s="101"/>
      <c r="T25" s="71"/>
      <c r="U25" s="3"/>
      <c r="W25" s="101"/>
    </row>
    <row r="26" spans="1:11" ht="16.5">
      <c r="A26" s="120" t="s">
        <v>53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ht="13.5">
      <c r="U27" s="3"/>
    </row>
    <row r="28" spans="1:21" ht="13.5">
      <c r="A28" s="108">
        <v>1</v>
      </c>
      <c r="B28" s="110" t="s">
        <v>98</v>
      </c>
      <c r="C28" s="108" t="s">
        <v>10</v>
      </c>
      <c r="D28" s="108">
        <f aca="true" t="shared" si="3" ref="D28:D47">SUM(LARGE(E28:K28,1),LARGE(E28:K28,2),LARGE(E28:K28,3),LARGE(E28:K28,4),LARGE(E28:K28,5))</f>
        <v>488</v>
      </c>
      <c r="E28" s="3">
        <v>96</v>
      </c>
      <c r="F28" s="3">
        <v>97</v>
      </c>
      <c r="G28" s="3">
        <v>95</v>
      </c>
      <c r="H28" s="3">
        <v>99</v>
      </c>
      <c r="I28" s="3">
        <v>98</v>
      </c>
      <c r="J28" s="3">
        <v>96</v>
      </c>
      <c r="K28" s="3">
        <v>98</v>
      </c>
      <c r="L28" s="1">
        <f aca="true" t="shared" si="4" ref="L28:L64">MIN(IF(E28&gt;0,1,0)+IF(F28&gt;0,1,0)+IF(G28&gt;0,1,0)+IF(H28&gt;0,1,0)+IF(I28&gt;0,1,0)+IF(J28&gt;0,1,0)+IF(K28&gt;0,1,0),5)</f>
        <v>5</v>
      </c>
      <c r="M28" s="61">
        <f aca="true" t="shared" si="5" ref="M28:M64">(D28/L28)</f>
        <v>97.6</v>
      </c>
      <c r="P28" s="3"/>
      <c r="U28" s="3"/>
    </row>
    <row r="29" spans="1:21" ht="13.5">
      <c r="A29" s="108">
        <v>2</v>
      </c>
      <c r="B29" s="110" t="s">
        <v>11</v>
      </c>
      <c r="C29" s="108" t="s">
        <v>10</v>
      </c>
      <c r="D29" s="108">
        <f t="shared" si="3"/>
        <v>481</v>
      </c>
      <c r="E29" s="3">
        <v>93</v>
      </c>
      <c r="F29" s="3">
        <v>97</v>
      </c>
      <c r="G29" s="3">
        <v>98</v>
      </c>
      <c r="H29" s="3"/>
      <c r="I29" s="3">
        <v>91</v>
      </c>
      <c r="J29" s="3">
        <v>97</v>
      </c>
      <c r="K29" s="3">
        <v>96</v>
      </c>
      <c r="L29" s="1">
        <f t="shared" si="4"/>
        <v>5</v>
      </c>
      <c r="M29" s="61">
        <f t="shared" si="5"/>
        <v>96.2</v>
      </c>
      <c r="P29" s="3"/>
      <c r="U29" s="3"/>
    </row>
    <row r="30" spans="1:21" ht="13.5">
      <c r="A30" s="108">
        <v>3</v>
      </c>
      <c r="B30" s="110" t="s">
        <v>23</v>
      </c>
      <c r="C30" s="108" t="s">
        <v>87</v>
      </c>
      <c r="D30" s="108">
        <f t="shared" si="3"/>
        <v>478</v>
      </c>
      <c r="E30" s="3">
        <v>94</v>
      </c>
      <c r="F30" s="3">
        <v>92</v>
      </c>
      <c r="G30" s="3">
        <v>96</v>
      </c>
      <c r="H30" s="3">
        <v>94</v>
      </c>
      <c r="I30" s="3">
        <v>93</v>
      </c>
      <c r="J30" s="3">
        <v>97</v>
      </c>
      <c r="K30" s="3">
        <v>97</v>
      </c>
      <c r="L30" s="1">
        <f t="shared" si="4"/>
        <v>5</v>
      </c>
      <c r="M30" s="61">
        <f t="shared" si="5"/>
        <v>95.6</v>
      </c>
      <c r="P30" s="3"/>
      <c r="T30" s="71"/>
      <c r="U30" s="3"/>
    </row>
    <row r="31" spans="1:21" ht="13.5">
      <c r="A31" s="3">
        <v>4</v>
      </c>
      <c r="B31" s="71" t="s">
        <v>148</v>
      </c>
      <c r="C31" s="3" t="s">
        <v>27</v>
      </c>
      <c r="D31" s="3">
        <f t="shared" si="3"/>
        <v>476</v>
      </c>
      <c r="E31" s="77"/>
      <c r="F31" s="3">
        <v>92</v>
      </c>
      <c r="G31" s="3">
        <v>94</v>
      </c>
      <c r="H31" s="3">
        <v>93</v>
      </c>
      <c r="I31" s="3">
        <v>96</v>
      </c>
      <c r="J31" s="3">
        <v>97</v>
      </c>
      <c r="K31" s="3">
        <v>96</v>
      </c>
      <c r="L31" s="1">
        <f t="shared" si="4"/>
        <v>5</v>
      </c>
      <c r="M31" s="61">
        <f t="shared" si="5"/>
        <v>95.2</v>
      </c>
      <c r="T31" s="72"/>
      <c r="U31" s="3"/>
    </row>
    <row r="32" spans="1:21" ht="13.5">
      <c r="A32" s="3">
        <v>5</v>
      </c>
      <c r="B32" s="1" t="s">
        <v>17</v>
      </c>
      <c r="C32" s="3" t="s">
        <v>48</v>
      </c>
      <c r="D32" s="3">
        <f t="shared" si="3"/>
        <v>473</v>
      </c>
      <c r="E32" s="3">
        <v>96</v>
      </c>
      <c r="F32" s="3">
        <v>82</v>
      </c>
      <c r="G32" s="3">
        <v>93</v>
      </c>
      <c r="H32" s="3">
        <v>93</v>
      </c>
      <c r="I32" s="3">
        <v>88</v>
      </c>
      <c r="J32" s="3">
        <v>93</v>
      </c>
      <c r="K32" s="3">
        <v>98</v>
      </c>
      <c r="L32" s="1">
        <f t="shared" si="4"/>
        <v>5</v>
      </c>
      <c r="M32" s="61">
        <f t="shared" si="5"/>
        <v>94.6</v>
      </c>
      <c r="T32" s="71"/>
      <c r="U32" s="3"/>
    </row>
    <row r="33" spans="1:21" ht="13.5">
      <c r="A33" s="3">
        <v>6</v>
      </c>
      <c r="B33" s="1" t="s">
        <v>19</v>
      </c>
      <c r="C33" s="3" t="s">
        <v>87</v>
      </c>
      <c r="D33" s="3">
        <f t="shared" si="3"/>
        <v>472</v>
      </c>
      <c r="E33" s="3">
        <v>93</v>
      </c>
      <c r="F33" s="3">
        <v>96</v>
      </c>
      <c r="G33" s="3">
        <v>96</v>
      </c>
      <c r="H33" s="3">
        <v>94</v>
      </c>
      <c r="I33" s="3">
        <v>93</v>
      </c>
      <c r="J33" s="3">
        <v>91</v>
      </c>
      <c r="K33" s="3">
        <v>91</v>
      </c>
      <c r="L33" s="1">
        <f t="shared" si="4"/>
        <v>5</v>
      </c>
      <c r="M33" s="61">
        <f t="shared" si="5"/>
        <v>94.4</v>
      </c>
      <c r="T33" s="78"/>
      <c r="U33" s="77"/>
    </row>
    <row r="34" spans="1:21" ht="13.5">
      <c r="A34" s="3">
        <v>7</v>
      </c>
      <c r="B34" s="1" t="s">
        <v>54</v>
      </c>
      <c r="C34" s="3" t="s">
        <v>49</v>
      </c>
      <c r="D34" s="3">
        <f t="shared" si="3"/>
        <v>467</v>
      </c>
      <c r="E34" s="3">
        <v>89</v>
      </c>
      <c r="F34" s="3">
        <v>95</v>
      </c>
      <c r="G34" s="3">
        <v>92</v>
      </c>
      <c r="H34" s="3">
        <v>94</v>
      </c>
      <c r="I34" s="3">
        <v>92</v>
      </c>
      <c r="J34" s="3">
        <v>94</v>
      </c>
      <c r="K34" s="3">
        <v>91</v>
      </c>
      <c r="L34" s="1">
        <f t="shared" si="4"/>
        <v>5</v>
      </c>
      <c r="M34" s="61">
        <f t="shared" si="5"/>
        <v>93.4</v>
      </c>
      <c r="T34" s="71"/>
      <c r="U34" s="77"/>
    </row>
    <row r="35" spans="1:21" ht="13.5">
      <c r="A35" s="3">
        <v>8</v>
      </c>
      <c r="B35" s="1" t="s">
        <v>18</v>
      </c>
      <c r="C35" s="3" t="s">
        <v>87</v>
      </c>
      <c r="D35" s="3">
        <f t="shared" si="3"/>
        <v>465</v>
      </c>
      <c r="E35" s="3">
        <v>92</v>
      </c>
      <c r="F35" s="3">
        <v>93</v>
      </c>
      <c r="G35" s="3">
        <v>94</v>
      </c>
      <c r="H35" s="3">
        <v>92</v>
      </c>
      <c r="I35" s="62"/>
      <c r="J35" s="3">
        <v>89</v>
      </c>
      <c r="K35" s="3">
        <v>94</v>
      </c>
      <c r="L35" s="1">
        <f t="shared" si="4"/>
        <v>5</v>
      </c>
      <c r="M35" s="61">
        <f t="shared" si="5"/>
        <v>93</v>
      </c>
      <c r="U35" s="3"/>
    </row>
    <row r="36" spans="1:21" ht="13.5">
      <c r="A36" s="3">
        <v>9</v>
      </c>
      <c r="B36" s="71" t="s">
        <v>152</v>
      </c>
      <c r="C36" s="3" t="s">
        <v>94</v>
      </c>
      <c r="D36" s="3">
        <f t="shared" si="3"/>
        <v>460</v>
      </c>
      <c r="E36" s="77"/>
      <c r="F36" s="3">
        <v>90</v>
      </c>
      <c r="G36" s="3">
        <v>93</v>
      </c>
      <c r="H36" s="3">
        <v>93</v>
      </c>
      <c r="I36" s="3">
        <v>92</v>
      </c>
      <c r="J36" s="3">
        <v>92</v>
      </c>
      <c r="K36" s="3"/>
      <c r="L36" s="1">
        <f t="shared" si="4"/>
        <v>5</v>
      </c>
      <c r="M36" s="61">
        <f t="shared" si="5"/>
        <v>92</v>
      </c>
      <c r="T36" s="78"/>
      <c r="U36" s="77"/>
    </row>
    <row r="37" spans="1:21" ht="13.5">
      <c r="A37" s="3">
        <v>9</v>
      </c>
      <c r="B37" s="1" t="s">
        <v>133</v>
      </c>
      <c r="C37" s="3" t="s">
        <v>89</v>
      </c>
      <c r="D37" s="3">
        <f t="shared" si="3"/>
        <v>460</v>
      </c>
      <c r="E37" s="3">
        <v>91</v>
      </c>
      <c r="F37" s="3">
        <v>92</v>
      </c>
      <c r="G37" s="3">
        <v>89</v>
      </c>
      <c r="H37" s="3">
        <v>96</v>
      </c>
      <c r="I37" s="3">
        <v>89</v>
      </c>
      <c r="J37" s="3"/>
      <c r="K37" s="3">
        <v>92</v>
      </c>
      <c r="L37" s="1">
        <f t="shared" si="4"/>
        <v>5</v>
      </c>
      <c r="M37" s="61">
        <f t="shared" si="5"/>
        <v>92</v>
      </c>
      <c r="U37" s="3"/>
    </row>
    <row r="38" spans="1:21" ht="13.5">
      <c r="A38" s="3">
        <v>11</v>
      </c>
      <c r="B38" s="72" t="s">
        <v>124</v>
      </c>
      <c r="C38" s="3" t="s">
        <v>115</v>
      </c>
      <c r="D38" s="3">
        <f t="shared" si="3"/>
        <v>458</v>
      </c>
      <c r="E38" s="3">
        <v>97</v>
      </c>
      <c r="F38" s="3">
        <v>86</v>
      </c>
      <c r="G38" s="3">
        <v>86</v>
      </c>
      <c r="H38" s="3">
        <v>92</v>
      </c>
      <c r="I38" s="3">
        <v>94</v>
      </c>
      <c r="J38" s="3">
        <v>89</v>
      </c>
      <c r="K38" s="3">
        <v>83</v>
      </c>
      <c r="L38" s="1">
        <f t="shared" si="4"/>
        <v>5</v>
      </c>
      <c r="M38" s="61">
        <f t="shared" si="5"/>
        <v>91.6</v>
      </c>
      <c r="T38" s="71"/>
      <c r="U38" s="3"/>
    </row>
    <row r="39" spans="1:21" ht="13.5">
      <c r="A39" s="3">
        <v>12</v>
      </c>
      <c r="B39" s="71" t="s">
        <v>57</v>
      </c>
      <c r="C39" s="3" t="s">
        <v>49</v>
      </c>
      <c r="D39" s="3">
        <f t="shared" si="3"/>
        <v>452</v>
      </c>
      <c r="E39" s="3">
        <v>0</v>
      </c>
      <c r="F39" s="3">
        <v>90</v>
      </c>
      <c r="G39" s="3">
        <v>86</v>
      </c>
      <c r="H39" s="3">
        <v>96</v>
      </c>
      <c r="I39" s="3">
        <v>92</v>
      </c>
      <c r="J39" s="3">
        <v>88</v>
      </c>
      <c r="K39" s="3">
        <v>73</v>
      </c>
      <c r="L39" s="1">
        <f t="shared" si="4"/>
        <v>5</v>
      </c>
      <c r="M39" s="61">
        <f t="shared" si="5"/>
        <v>90.4</v>
      </c>
      <c r="U39" s="3"/>
    </row>
    <row r="40" spans="1:21" ht="13.5">
      <c r="A40" s="3">
        <v>12</v>
      </c>
      <c r="B40" s="1" t="s">
        <v>110</v>
      </c>
      <c r="C40" s="3" t="s">
        <v>27</v>
      </c>
      <c r="D40" s="3">
        <f t="shared" si="3"/>
        <v>452</v>
      </c>
      <c r="E40" s="3">
        <v>88</v>
      </c>
      <c r="F40" s="3">
        <v>91</v>
      </c>
      <c r="G40" s="3">
        <v>84</v>
      </c>
      <c r="H40" s="3">
        <v>94</v>
      </c>
      <c r="I40" s="3">
        <v>86</v>
      </c>
      <c r="J40" s="3">
        <v>90</v>
      </c>
      <c r="K40" s="3">
        <v>89</v>
      </c>
      <c r="L40" s="1">
        <f t="shared" si="4"/>
        <v>5</v>
      </c>
      <c r="M40" s="61">
        <f t="shared" si="5"/>
        <v>90.4</v>
      </c>
      <c r="U40" s="3"/>
    </row>
    <row r="41" spans="1:13" ht="13.5">
      <c r="A41" s="3">
        <v>14</v>
      </c>
      <c r="B41" s="72" t="s">
        <v>125</v>
      </c>
      <c r="C41" s="3" t="s">
        <v>115</v>
      </c>
      <c r="D41" s="3">
        <f t="shared" si="3"/>
        <v>451</v>
      </c>
      <c r="E41" s="3">
        <v>74</v>
      </c>
      <c r="F41" s="3">
        <v>87</v>
      </c>
      <c r="G41" s="3">
        <v>83</v>
      </c>
      <c r="H41" s="3">
        <v>84</v>
      </c>
      <c r="I41" s="3">
        <v>93</v>
      </c>
      <c r="J41" s="3">
        <v>92</v>
      </c>
      <c r="K41" s="3">
        <v>95</v>
      </c>
      <c r="L41" s="1">
        <f t="shared" si="4"/>
        <v>5</v>
      </c>
      <c r="M41" s="61">
        <f t="shared" si="5"/>
        <v>90.2</v>
      </c>
    </row>
    <row r="42" spans="1:13" ht="13.5">
      <c r="A42" s="3">
        <v>15</v>
      </c>
      <c r="B42" s="1" t="s">
        <v>109</v>
      </c>
      <c r="C42" s="3" t="s">
        <v>87</v>
      </c>
      <c r="D42" s="3">
        <f t="shared" si="3"/>
        <v>448</v>
      </c>
      <c r="E42" s="3">
        <v>89</v>
      </c>
      <c r="F42" s="3">
        <v>87</v>
      </c>
      <c r="G42" s="3">
        <v>90</v>
      </c>
      <c r="H42" s="3">
        <v>92</v>
      </c>
      <c r="I42" s="3">
        <v>83</v>
      </c>
      <c r="J42" s="3">
        <v>90</v>
      </c>
      <c r="K42" s="3">
        <v>85</v>
      </c>
      <c r="L42" s="1">
        <f t="shared" si="4"/>
        <v>5</v>
      </c>
      <c r="M42" s="61">
        <f t="shared" si="5"/>
        <v>89.6</v>
      </c>
    </row>
    <row r="43" spans="1:13" ht="13.5">
      <c r="A43" s="3">
        <v>16</v>
      </c>
      <c r="B43" s="1" t="s">
        <v>134</v>
      </c>
      <c r="C43" s="3" t="s">
        <v>91</v>
      </c>
      <c r="D43" s="3">
        <f t="shared" si="3"/>
        <v>446</v>
      </c>
      <c r="E43" s="3">
        <v>87</v>
      </c>
      <c r="F43" s="3">
        <v>87</v>
      </c>
      <c r="G43" s="3">
        <v>88</v>
      </c>
      <c r="H43" s="3">
        <v>93</v>
      </c>
      <c r="I43" s="3">
        <v>91</v>
      </c>
      <c r="J43" s="3"/>
      <c r="K43" s="3"/>
      <c r="L43" s="1">
        <f t="shared" si="4"/>
        <v>5</v>
      </c>
      <c r="M43" s="61">
        <f t="shared" si="5"/>
        <v>89.2</v>
      </c>
    </row>
    <row r="44" spans="1:13" ht="13.5">
      <c r="A44" s="3">
        <v>17</v>
      </c>
      <c r="B44" s="1" t="s">
        <v>121</v>
      </c>
      <c r="C44" s="3" t="s">
        <v>87</v>
      </c>
      <c r="D44" s="3">
        <f t="shared" si="3"/>
        <v>444</v>
      </c>
      <c r="E44" s="3">
        <v>88</v>
      </c>
      <c r="F44" s="3">
        <v>92</v>
      </c>
      <c r="G44" s="3">
        <v>86</v>
      </c>
      <c r="H44" s="3">
        <v>77</v>
      </c>
      <c r="I44" s="3">
        <v>90</v>
      </c>
      <c r="J44" s="3"/>
      <c r="K44" s="3">
        <v>88</v>
      </c>
      <c r="L44" s="1">
        <f t="shared" si="4"/>
        <v>5</v>
      </c>
      <c r="M44" s="61">
        <f t="shared" si="5"/>
        <v>88.8</v>
      </c>
    </row>
    <row r="45" spans="1:13" ht="13.5">
      <c r="A45" s="3">
        <v>18</v>
      </c>
      <c r="B45" s="1" t="s">
        <v>35</v>
      </c>
      <c r="C45" s="3" t="s">
        <v>48</v>
      </c>
      <c r="D45" s="3">
        <f t="shared" si="3"/>
        <v>443</v>
      </c>
      <c r="E45" s="3">
        <v>89</v>
      </c>
      <c r="F45" s="3">
        <v>85</v>
      </c>
      <c r="G45" s="3">
        <v>91</v>
      </c>
      <c r="H45" s="3">
        <v>84</v>
      </c>
      <c r="I45" s="3">
        <v>88</v>
      </c>
      <c r="J45" s="3">
        <v>90</v>
      </c>
      <c r="K45" s="3"/>
      <c r="L45" s="1">
        <f t="shared" si="4"/>
        <v>5</v>
      </c>
      <c r="M45" s="61">
        <f t="shared" si="5"/>
        <v>88.6</v>
      </c>
    </row>
    <row r="46" spans="1:16" ht="13.5">
      <c r="A46" s="3">
        <v>19</v>
      </c>
      <c r="B46" s="1" t="s">
        <v>83</v>
      </c>
      <c r="C46" s="3" t="s">
        <v>49</v>
      </c>
      <c r="D46" s="3">
        <f t="shared" si="3"/>
        <v>439</v>
      </c>
      <c r="E46" s="3">
        <v>90</v>
      </c>
      <c r="F46" s="3">
        <v>88</v>
      </c>
      <c r="G46" s="3">
        <v>87</v>
      </c>
      <c r="H46" s="3">
        <v>88</v>
      </c>
      <c r="I46" s="3">
        <v>83</v>
      </c>
      <c r="J46" s="3">
        <v>86</v>
      </c>
      <c r="K46" s="3">
        <v>80</v>
      </c>
      <c r="L46" s="1">
        <f t="shared" si="4"/>
        <v>5</v>
      </c>
      <c r="M46" s="61">
        <f t="shared" si="5"/>
        <v>87.8</v>
      </c>
      <c r="P46" s="3"/>
    </row>
    <row r="47" spans="1:21" ht="13.5">
      <c r="A47" s="3">
        <v>20</v>
      </c>
      <c r="B47" s="71" t="s">
        <v>33</v>
      </c>
      <c r="C47" s="3" t="s">
        <v>48</v>
      </c>
      <c r="D47" s="3">
        <f t="shared" si="3"/>
        <v>432</v>
      </c>
      <c r="E47" s="3">
        <v>80</v>
      </c>
      <c r="F47" s="3">
        <v>88</v>
      </c>
      <c r="G47" s="3">
        <v>82</v>
      </c>
      <c r="H47" s="3">
        <v>90</v>
      </c>
      <c r="I47" s="3">
        <v>84</v>
      </c>
      <c r="J47" s="3">
        <v>83</v>
      </c>
      <c r="K47" s="62">
        <v>87</v>
      </c>
      <c r="L47" s="1">
        <f t="shared" si="4"/>
        <v>5</v>
      </c>
      <c r="M47" s="61">
        <f t="shared" si="5"/>
        <v>86.4</v>
      </c>
      <c r="O47" s="71"/>
      <c r="P47" s="3"/>
      <c r="U47" s="3"/>
    </row>
    <row r="48" spans="1:13" ht="13.5">
      <c r="A48" s="3">
        <v>21</v>
      </c>
      <c r="B48" s="71" t="s">
        <v>156</v>
      </c>
      <c r="C48" s="3" t="s">
        <v>159</v>
      </c>
      <c r="D48" s="3">
        <f aca="true" t="shared" si="6" ref="D48:D64">SUM(E48:K48)</f>
        <v>380</v>
      </c>
      <c r="E48" s="77"/>
      <c r="F48" s="3">
        <v>98</v>
      </c>
      <c r="G48" s="3"/>
      <c r="H48" s="3">
        <v>93</v>
      </c>
      <c r="I48" s="3"/>
      <c r="J48" s="3">
        <v>98</v>
      </c>
      <c r="K48" s="3">
        <v>91</v>
      </c>
      <c r="L48" s="1">
        <f t="shared" si="4"/>
        <v>4</v>
      </c>
      <c r="M48" s="61">
        <f t="shared" si="5"/>
        <v>95</v>
      </c>
    </row>
    <row r="49" spans="1:21" ht="13.5">
      <c r="A49" s="3">
        <v>22</v>
      </c>
      <c r="B49" s="72" t="s">
        <v>162</v>
      </c>
      <c r="C49" s="3" t="s">
        <v>115</v>
      </c>
      <c r="D49" s="3">
        <f t="shared" si="6"/>
        <v>376</v>
      </c>
      <c r="E49" s="3">
        <v>96</v>
      </c>
      <c r="F49" s="3"/>
      <c r="G49" s="3">
        <v>95</v>
      </c>
      <c r="H49" s="3"/>
      <c r="I49" s="62"/>
      <c r="J49" s="3">
        <v>91</v>
      </c>
      <c r="K49" s="3">
        <v>94</v>
      </c>
      <c r="L49" s="1">
        <f t="shared" si="4"/>
        <v>4</v>
      </c>
      <c r="M49" s="61">
        <f t="shared" si="5"/>
        <v>94</v>
      </c>
      <c r="U49" s="3"/>
    </row>
    <row r="50" spans="1:13" ht="13.5">
      <c r="A50" s="3">
        <v>23</v>
      </c>
      <c r="B50" s="1" t="s">
        <v>25</v>
      </c>
      <c r="C50" s="3" t="s">
        <v>89</v>
      </c>
      <c r="D50" s="3">
        <f t="shared" si="6"/>
        <v>354</v>
      </c>
      <c r="E50" s="3">
        <v>89</v>
      </c>
      <c r="F50" s="3">
        <v>85</v>
      </c>
      <c r="G50" s="3"/>
      <c r="H50" s="3">
        <v>93</v>
      </c>
      <c r="I50" s="3">
        <v>87</v>
      </c>
      <c r="J50" s="3"/>
      <c r="K50" s="3"/>
      <c r="L50" s="1">
        <f t="shared" si="4"/>
        <v>4</v>
      </c>
      <c r="M50" s="61">
        <f t="shared" si="5"/>
        <v>88.5</v>
      </c>
    </row>
    <row r="51" spans="1:13" ht="13.5">
      <c r="A51" s="3">
        <v>24</v>
      </c>
      <c r="B51" s="1" t="s">
        <v>100</v>
      </c>
      <c r="C51" s="3" t="s">
        <v>94</v>
      </c>
      <c r="D51" s="3">
        <f t="shared" si="6"/>
        <v>347</v>
      </c>
      <c r="E51" s="3">
        <v>86</v>
      </c>
      <c r="F51" s="3">
        <v>91</v>
      </c>
      <c r="G51" s="3">
        <v>90</v>
      </c>
      <c r="H51" s="3">
        <v>80</v>
      </c>
      <c r="I51" s="3"/>
      <c r="J51" s="3"/>
      <c r="K51" s="3"/>
      <c r="L51" s="1">
        <f t="shared" si="4"/>
        <v>4</v>
      </c>
      <c r="M51" s="61">
        <f t="shared" si="5"/>
        <v>86.75</v>
      </c>
    </row>
    <row r="52" spans="1:16" ht="13.5">
      <c r="A52" s="3">
        <v>25</v>
      </c>
      <c r="B52" s="72" t="s">
        <v>126</v>
      </c>
      <c r="C52" s="3" t="s">
        <v>48</v>
      </c>
      <c r="D52" s="3">
        <f t="shared" si="6"/>
        <v>321</v>
      </c>
      <c r="E52" s="3">
        <v>83</v>
      </c>
      <c r="F52" s="3">
        <v>65</v>
      </c>
      <c r="G52" s="3">
        <v>83</v>
      </c>
      <c r="H52" s="3">
        <v>90</v>
      </c>
      <c r="I52" s="3"/>
      <c r="J52" s="3"/>
      <c r="K52" s="62"/>
      <c r="L52" s="1">
        <f t="shared" si="4"/>
        <v>4</v>
      </c>
      <c r="M52" s="61">
        <f t="shared" si="5"/>
        <v>80.25</v>
      </c>
      <c r="O52" s="72"/>
      <c r="P52" s="3"/>
    </row>
    <row r="53" spans="1:16" ht="13.5" customHeight="1">
      <c r="A53" s="77">
        <v>26</v>
      </c>
      <c r="B53" s="72" t="s">
        <v>151</v>
      </c>
      <c r="C53" s="3" t="s">
        <v>140</v>
      </c>
      <c r="D53" s="3">
        <f t="shared" si="6"/>
        <v>310</v>
      </c>
      <c r="E53" s="77"/>
      <c r="F53" s="3">
        <v>83</v>
      </c>
      <c r="G53" s="3"/>
      <c r="H53" s="3">
        <v>73</v>
      </c>
      <c r="I53" s="3"/>
      <c r="J53" s="3">
        <v>78</v>
      </c>
      <c r="K53" s="3">
        <v>76</v>
      </c>
      <c r="L53" s="1">
        <f t="shared" si="4"/>
        <v>4</v>
      </c>
      <c r="M53" s="61">
        <f t="shared" si="5"/>
        <v>77.5</v>
      </c>
      <c r="O53" s="71"/>
      <c r="P53" s="3"/>
    </row>
    <row r="54" spans="1:16" ht="13.5" customHeight="1">
      <c r="A54" s="77">
        <v>27</v>
      </c>
      <c r="B54" s="71" t="s">
        <v>147</v>
      </c>
      <c r="C54" s="77" t="s">
        <v>87</v>
      </c>
      <c r="D54" s="3">
        <f t="shared" si="6"/>
        <v>286</v>
      </c>
      <c r="E54" s="77"/>
      <c r="F54" s="3">
        <v>97</v>
      </c>
      <c r="G54" s="3"/>
      <c r="H54" s="3"/>
      <c r="I54" s="3">
        <v>92</v>
      </c>
      <c r="J54" s="3">
        <v>97</v>
      </c>
      <c r="K54" s="62"/>
      <c r="L54" s="1">
        <f t="shared" si="4"/>
        <v>3</v>
      </c>
      <c r="M54" s="61">
        <f t="shared" si="5"/>
        <v>95.33333333333333</v>
      </c>
      <c r="O54" s="78"/>
      <c r="P54" s="77"/>
    </row>
    <row r="55" spans="1:13" ht="13.5" customHeight="1">
      <c r="A55" s="77">
        <v>28</v>
      </c>
      <c r="B55" s="1" t="s">
        <v>111</v>
      </c>
      <c r="C55" s="3" t="s">
        <v>91</v>
      </c>
      <c r="D55" s="3">
        <f t="shared" si="6"/>
        <v>275</v>
      </c>
      <c r="E55" s="3">
        <v>96</v>
      </c>
      <c r="F55" s="3">
        <v>91</v>
      </c>
      <c r="G55" s="3">
        <v>88</v>
      </c>
      <c r="H55" s="3"/>
      <c r="I55" s="3"/>
      <c r="J55" s="3"/>
      <c r="K55" s="3"/>
      <c r="L55" s="1">
        <f t="shared" si="4"/>
        <v>3</v>
      </c>
      <c r="M55" s="61">
        <f t="shared" si="5"/>
        <v>91.66666666666667</v>
      </c>
    </row>
    <row r="56" spans="1:13" ht="13.5">
      <c r="A56" s="77">
        <v>29</v>
      </c>
      <c r="B56" s="1" t="s">
        <v>22</v>
      </c>
      <c r="C56" s="3" t="s">
        <v>88</v>
      </c>
      <c r="D56" s="3">
        <f t="shared" si="6"/>
        <v>264</v>
      </c>
      <c r="E56" s="3">
        <v>89</v>
      </c>
      <c r="F56" s="3">
        <v>85</v>
      </c>
      <c r="G56" s="3"/>
      <c r="H56" s="3"/>
      <c r="I56" s="3">
        <v>90</v>
      </c>
      <c r="J56" s="3"/>
      <c r="K56" s="3"/>
      <c r="L56" s="1">
        <f t="shared" si="4"/>
        <v>3</v>
      </c>
      <c r="M56" s="61">
        <f t="shared" si="5"/>
        <v>88</v>
      </c>
    </row>
    <row r="57" spans="1:21" ht="13.5" customHeight="1">
      <c r="A57" s="77">
        <v>30</v>
      </c>
      <c r="B57" s="71" t="s">
        <v>150</v>
      </c>
      <c r="C57" s="77" t="s">
        <v>10</v>
      </c>
      <c r="D57" s="77">
        <f t="shared" si="6"/>
        <v>197</v>
      </c>
      <c r="E57" s="77"/>
      <c r="F57" s="3">
        <v>82</v>
      </c>
      <c r="G57" s="3"/>
      <c r="H57" s="3">
        <v>87</v>
      </c>
      <c r="I57" s="3">
        <v>28</v>
      </c>
      <c r="J57" s="3"/>
      <c r="K57" s="3"/>
      <c r="L57" s="1">
        <f t="shared" si="4"/>
        <v>3</v>
      </c>
      <c r="M57" s="61">
        <f t="shared" si="5"/>
        <v>65.66666666666667</v>
      </c>
      <c r="U57" s="3"/>
    </row>
    <row r="58" spans="1:13" ht="13.5" customHeight="1">
      <c r="A58" s="77">
        <v>31</v>
      </c>
      <c r="B58" s="78" t="s">
        <v>157</v>
      </c>
      <c r="C58" s="77" t="s">
        <v>140</v>
      </c>
      <c r="D58" s="77">
        <f t="shared" si="6"/>
        <v>186</v>
      </c>
      <c r="E58" s="77"/>
      <c r="F58" s="3">
        <v>91</v>
      </c>
      <c r="G58" s="3"/>
      <c r="H58" s="3">
        <v>95</v>
      </c>
      <c r="I58" s="3"/>
      <c r="J58" s="3"/>
      <c r="K58" s="3"/>
      <c r="L58" s="1">
        <f t="shared" si="4"/>
        <v>2</v>
      </c>
      <c r="M58" s="61">
        <f t="shared" si="5"/>
        <v>93</v>
      </c>
    </row>
    <row r="59" spans="1:21" ht="13.5">
      <c r="A59" s="3">
        <v>32</v>
      </c>
      <c r="B59" s="1" t="s">
        <v>122</v>
      </c>
      <c r="C59" s="3" t="s">
        <v>27</v>
      </c>
      <c r="D59" s="3">
        <f t="shared" si="6"/>
        <v>182</v>
      </c>
      <c r="E59" s="3">
        <v>92</v>
      </c>
      <c r="F59" s="3">
        <v>90</v>
      </c>
      <c r="L59" s="1">
        <f t="shared" si="4"/>
        <v>2</v>
      </c>
      <c r="M59" s="61">
        <f t="shared" si="5"/>
        <v>91</v>
      </c>
      <c r="U59" s="3"/>
    </row>
    <row r="60" spans="1:21" ht="13.5">
      <c r="A60" s="3">
        <v>33</v>
      </c>
      <c r="B60" s="1" t="s">
        <v>84</v>
      </c>
      <c r="C60" s="3" t="s">
        <v>58</v>
      </c>
      <c r="D60" s="3">
        <f t="shared" si="6"/>
        <v>168</v>
      </c>
      <c r="E60" s="3">
        <v>89</v>
      </c>
      <c r="F60" s="3">
        <v>79</v>
      </c>
      <c r="G60" s="3"/>
      <c r="H60" s="3"/>
      <c r="I60" s="3"/>
      <c r="J60" s="3"/>
      <c r="K60" s="3"/>
      <c r="L60" s="1">
        <f t="shared" si="4"/>
        <v>2</v>
      </c>
      <c r="M60" s="61">
        <f t="shared" si="5"/>
        <v>84</v>
      </c>
      <c r="U60" s="3"/>
    </row>
    <row r="61" spans="1:21" ht="13.5">
      <c r="A61" s="3">
        <v>34</v>
      </c>
      <c r="B61" s="1" t="s">
        <v>182</v>
      </c>
      <c r="C61" s="3" t="s">
        <v>27</v>
      </c>
      <c r="D61" s="3">
        <f t="shared" si="6"/>
        <v>93</v>
      </c>
      <c r="E61" s="3"/>
      <c r="F61" s="3"/>
      <c r="G61" s="3"/>
      <c r="H61" s="3"/>
      <c r="I61" s="3"/>
      <c r="J61" s="3"/>
      <c r="K61" s="3">
        <v>93</v>
      </c>
      <c r="L61" s="1">
        <f t="shared" si="4"/>
        <v>1</v>
      </c>
      <c r="M61" s="61">
        <f t="shared" si="5"/>
        <v>93</v>
      </c>
      <c r="U61" s="3"/>
    </row>
    <row r="62" spans="1:13" ht="13.5" customHeight="1">
      <c r="A62" s="77">
        <v>35</v>
      </c>
      <c r="B62" s="71" t="s">
        <v>165</v>
      </c>
      <c r="C62" s="3" t="s">
        <v>10</v>
      </c>
      <c r="D62" s="3">
        <f t="shared" si="6"/>
        <v>88</v>
      </c>
      <c r="E62" s="3"/>
      <c r="F62" s="3"/>
      <c r="G62" s="3"/>
      <c r="H62" s="3">
        <v>88</v>
      </c>
      <c r="I62" s="3"/>
      <c r="J62" s="3"/>
      <c r="K62" s="3"/>
      <c r="L62" s="1">
        <f t="shared" si="4"/>
        <v>1</v>
      </c>
      <c r="M62" s="61">
        <f t="shared" si="5"/>
        <v>88</v>
      </c>
    </row>
    <row r="63" spans="1:13" ht="13.5" customHeight="1">
      <c r="A63" s="77">
        <v>36</v>
      </c>
      <c r="B63" s="1" t="s">
        <v>184</v>
      </c>
      <c r="C63" s="3" t="s">
        <v>27</v>
      </c>
      <c r="D63" s="3">
        <f t="shared" si="6"/>
        <v>83</v>
      </c>
      <c r="E63" s="3"/>
      <c r="F63" s="3"/>
      <c r="G63" s="3"/>
      <c r="H63" s="3"/>
      <c r="I63" s="3"/>
      <c r="J63" s="3"/>
      <c r="K63" s="3">
        <v>83</v>
      </c>
      <c r="L63" s="1">
        <f t="shared" si="4"/>
        <v>1</v>
      </c>
      <c r="M63" s="61">
        <f t="shared" si="5"/>
        <v>83</v>
      </c>
    </row>
    <row r="64" spans="1:21" ht="13.5">
      <c r="A64" s="3">
        <v>37</v>
      </c>
      <c r="B64" s="1" t="s">
        <v>183</v>
      </c>
      <c r="C64" s="3" t="s">
        <v>27</v>
      </c>
      <c r="D64" s="3">
        <f t="shared" si="6"/>
        <v>76</v>
      </c>
      <c r="E64" s="3"/>
      <c r="F64" s="3"/>
      <c r="G64" s="3"/>
      <c r="H64" s="3"/>
      <c r="I64" s="3"/>
      <c r="J64" s="3"/>
      <c r="K64" s="3">
        <v>76</v>
      </c>
      <c r="L64" s="1">
        <f t="shared" si="4"/>
        <v>1</v>
      </c>
      <c r="M64" s="61">
        <f t="shared" si="5"/>
        <v>76</v>
      </c>
      <c r="O64" s="71"/>
      <c r="P64" s="77"/>
      <c r="T64" s="71"/>
      <c r="U64" s="77"/>
    </row>
    <row r="65" spans="3:11" ht="12.75" customHeight="1">
      <c r="C65" s="3"/>
      <c r="D65" s="3"/>
      <c r="E65" s="3"/>
      <c r="F65" s="3"/>
      <c r="G65" s="3"/>
      <c r="H65" s="3"/>
      <c r="I65" s="3"/>
      <c r="J65" s="3"/>
      <c r="K65" s="62"/>
    </row>
    <row r="66" spans="1:11" ht="16.5">
      <c r="A66" s="120" t="s">
        <v>36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</row>
    <row r="67" spans="1:11" ht="13.5" customHeight="1">
      <c r="A67" s="13"/>
      <c r="C67" s="3"/>
      <c r="D67" s="3"/>
      <c r="E67" s="3"/>
      <c r="F67" s="13"/>
      <c r="G67" s="13"/>
      <c r="H67" s="13"/>
      <c r="I67" s="13"/>
      <c r="J67" s="13"/>
      <c r="K67" s="13"/>
    </row>
    <row r="68" spans="1:21" ht="13.5" customHeight="1">
      <c r="A68" s="4">
        <v>1</v>
      </c>
      <c r="B68" s="110" t="s">
        <v>160</v>
      </c>
      <c r="C68" s="108" t="s">
        <v>10</v>
      </c>
      <c r="D68" s="108">
        <f>SUM(LARGE(E68:K68,1),LARGE(E68:K68,2),LARGE(E68:K68,3),LARGE(E68:K68,4),LARGE(E68:K68,5))</f>
        <v>458</v>
      </c>
      <c r="E68" s="3">
        <v>91</v>
      </c>
      <c r="F68" s="2">
        <v>95</v>
      </c>
      <c r="G68" s="2"/>
      <c r="H68" s="2">
        <v>91</v>
      </c>
      <c r="I68" s="2"/>
      <c r="J68" s="2">
        <v>95</v>
      </c>
      <c r="K68" s="2">
        <v>86</v>
      </c>
      <c r="L68" s="1">
        <f aca="true" t="shared" si="7" ref="L68:L75">MIN(IF(E68&gt;0,1,0)+IF(F68&gt;0,1,0)+IF(G68&gt;0,1,0)+IF(H68&gt;0,1,0)+IF(I68&gt;0,1,0)+IF(J68&gt;0,1,0)+IF(K68&gt;0,1,0),5)</f>
        <v>5</v>
      </c>
      <c r="M68" s="61">
        <f aca="true" t="shared" si="8" ref="M68:M75">(D68/L68)</f>
        <v>91.6</v>
      </c>
      <c r="P68" s="3"/>
      <c r="U68" s="3"/>
    </row>
    <row r="69" spans="1:13" ht="13.5">
      <c r="A69" s="108">
        <v>2</v>
      </c>
      <c r="B69" s="110" t="s">
        <v>55</v>
      </c>
      <c r="C69" s="108" t="s">
        <v>49</v>
      </c>
      <c r="D69" s="108">
        <f>SUM(LARGE(E69:K69,1),LARGE(E69:K69,2),LARGE(E69:K69,3),LARGE(E69:K69,4),LARGE(E69:K69,5))</f>
        <v>453</v>
      </c>
      <c r="E69" s="3">
        <v>83</v>
      </c>
      <c r="F69" s="2">
        <v>88</v>
      </c>
      <c r="G69" s="2">
        <v>90</v>
      </c>
      <c r="H69" s="2">
        <v>89</v>
      </c>
      <c r="I69" s="2">
        <v>84</v>
      </c>
      <c r="J69" s="2">
        <v>94</v>
      </c>
      <c r="K69" s="2">
        <v>92</v>
      </c>
      <c r="L69" s="1">
        <f t="shared" si="7"/>
        <v>5</v>
      </c>
      <c r="M69" s="61">
        <f t="shared" si="8"/>
        <v>90.6</v>
      </c>
    </row>
    <row r="70" spans="1:13" ht="13.5">
      <c r="A70" s="108">
        <v>3</v>
      </c>
      <c r="B70" s="110" t="s">
        <v>31</v>
      </c>
      <c r="C70" s="108" t="s">
        <v>91</v>
      </c>
      <c r="D70" s="108">
        <f>SUM(LARGE(E70:K70,1),LARGE(E70:K70,2),LARGE(E70:K70,3),LARGE(E70:K70,4),LARGE(E70:K70,5))</f>
        <v>427</v>
      </c>
      <c r="E70" s="3">
        <v>79</v>
      </c>
      <c r="F70" s="2">
        <v>90</v>
      </c>
      <c r="G70" s="2">
        <v>87</v>
      </c>
      <c r="H70" s="2">
        <v>84</v>
      </c>
      <c r="I70" s="2">
        <v>87</v>
      </c>
      <c r="J70" s="2"/>
      <c r="K70" s="2"/>
      <c r="L70" s="1">
        <f t="shared" si="7"/>
        <v>5</v>
      </c>
      <c r="M70" s="61">
        <f t="shared" si="8"/>
        <v>85.4</v>
      </c>
    </row>
    <row r="71" spans="1:13" ht="13.5" customHeight="1">
      <c r="A71" s="2">
        <v>4</v>
      </c>
      <c r="B71" s="1" t="s">
        <v>139</v>
      </c>
      <c r="C71" s="3" t="s">
        <v>48</v>
      </c>
      <c r="D71" s="3">
        <f>SUM(LARGE(E71:K71,1),LARGE(E71:K71,2),LARGE(E71:K71,3),LARGE(E71:K71,4),LARGE(E71:K71,5))</f>
        <v>418</v>
      </c>
      <c r="E71" s="3">
        <v>79</v>
      </c>
      <c r="F71" s="2">
        <v>81</v>
      </c>
      <c r="G71" s="2">
        <v>78</v>
      </c>
      <c r="H71" s="2">
        <v>88</v>
      </c>
      <c r="I71" s="2">
        <v>82</v>
      </c>
      <c r="J71" s="2">
        <v>81</v>
      </c>
      <c r="K71" s="2">
        <v>86</v>
      </c>
      <c r="L71" s="1">
        <f t="shared" si="7"/>
        <v>5</v>
      </c>
      <c r="M71" s="61">
        <f t="shared" si="8"/>
        <v>83.6</v>
      </c>
    </row>
    <row r="72" spans="1:13" ht="13.5" customHeight="1">
      <c r="A72" s="2">
        <v>5</v>
      </c>
      <c r="B72" s="1" t="s">
        <v>16</v>
      </c>
      <c r="C72" s="3" t="s">
        <v>49</v>
      </c>
      <c r="D72" s="77">
        <f>SUM(E72:K72)</f>
        <v>372</v>
      </c>
      <c r="E72" s="3">
        <v>94</v>
      </c>
      <c r="F72" s="2">
        <v>89</v>
      </c>
      <c r="G72" s="2">
        <v>98</v>
      </c>
      <c r="H72" s="2">
        <v>91</v>
      </c>
      <c r="I72" s="2"/>
      <c r="J72" s="2"/>
      <c r="K72" s="2"/>
      <c r="L72" s="1">
        <f t="shared" si="7"/>
        <v>4</v>
      </c>
      <c r="M72" s="61">
        <f t="shared" si="8"/>
        <v>93</v>
      </c>
    </row>
    <row r="73" spans="1:13" ht="13.5">
      <c r="A73" s="77">
        <v>6</v>
      </c>
      <c r="B73" s="1" t="s">
        <v>34</v>
      </c>
      <c r="C73" s="3" t="s">
        <v>48</v>
      </c>
      <c r="D73" s="77">
        <f>SUM(E73:K73)</f>
        <v>352</v>
      </c>
      <c r="E73" s="3">
        <v>94</v>
      </c>
      <c r="F73" s="2">
        <v>86</v>
      </c>
      <c r="G73" s="2">
        <v>86</v>
      </c>
      <c r="H73" s="2">
        <v>86</v>
      </c>
      <c r="I73" s="2"/>
      <c r="J73" s="2"/>
      <c r="K73" s="2"/>
      <c r="L73" s="1">
        <f t="shared" si="7"/>
        <v>4</v>
      </c>
      <c r="M73" s="61">
        <f t="shared" si="8"/>
        <v>88</v>
      </c>
    </row>
    <row r="74" spans="1:13" ht="13.5" customHeight="1">
      <c r="A74" s="2">
        <v>7</v>
      </c>
      <c r="B74" s="71" t="s">
        <v>155</v>
      </c>
      <c r="C74" s="77" t="s">
        <v>158</v>
      </c>
      <c r="D74" s="77">
        <f>SUM(E74:K74)</f>
        <v>181</v>
      </c>
      <c r="E74" s="77"/>
      <c r="F74" s="3">
        <v>89</v>
      </c>
      <c r="G74" s="3">
        <v>92</v>
      </c>
      <c r="H74" s="3"/>
      <c r="I74" s="3"/>
      <c r="J74" s="3"/>
      <c r="K74" s="3"/>
      <c r="L74" s="1">
        <f t="shared" si="7"/>
        <v>2</v>
      </c>
      <c r="M74" s="61">
        <f t="shared" si="8"/>
        <v>90.5</v>
      </c>
    </row>
    <row r="75" spans="1:13" ht="13.5" customHeight="1">
      <c r="A75" s="2">
        <v>8</v>
      </c>
      <c r="B75" s="1" t="s">
        <v>137</v>
      </c>
      <c r="C75" s="3" t="s">
        <v>49</v>
      </c>
      <c r="D75" s="3">
        <f>SUM(E75:K75)</f>
        <v>88</v>
      </c>
      <c r="E75" s="3">
        <v>88</v>
      </c>
      <c r="F75" s="2"/>
      <c r="G75" s="2"/>
      <c r="H75" s="2"/>
      <c r="I75" s="2"/>
      <c r="J75" s="2"/>
      <c r="K75" s="2"/>
      <c r="L75" s="1">
        <f t="shared" si="7"/>
        <v>1</v>
      </c>
      <c r="M75" s="61">
        <f t="shared" si="8"/>
        <v>88</v>
      </c>
    </row>
    <row r="76" spans="3:11" ht="12.75" customHeight="1">
      <c r="C76" s="3"/>
      <c r="D76" s="3"/>
      <c r="E76" s="3"/>
      <c r="F76" s="3"/>
      <c r="G76" s="3"/>
      <c r="H76" s="3"/>
      <c r="I76" s="3"/>
      <c r="J76" s="3"/>
      <c r="K76" s="62"/>
    </row>
    <row r="77" spans="1:11" ht="16.5">
      <c r="A77" s="120" t="s">
        <v>38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9" spans="1:13" ht="13.5">
      <c r="A79" s="108">
        <v>1</v>
      </c>
      <c r="B79" s="103" t="s">
        <v>132</v>
      </c>
      <c r="C79" s="111" t="s">
        <v>140</v>
      </c>
      <c r="D79" s="108">
        <f>SUM(LARGE(E79:K79,1),LARGE(E79:K79,2),LARGE(E79:K79,3),LARGE(E79:K79,4),LARGE(E79:K79,5))</f>
        <v>477</v>
      </c>
      <c r="E79" s="3">
        <v>94</v>
      </c>
      <c r="F79" s="3">
        <v>97</v>
      </c>
      <c r="G79" s="3">
        <v>94</v>
      </c>
      <c r="H79" s="3"/>
      <c r="I79" s="3">
        <v>94</v>
      </c>
      <c r="J79" s="3">
        <v>95</v>
      </c>
      <c r="K79" s="3">
        <v>97</v>
      </c>
      <c r="L79" s="1">
        <f aca="true" t="shared" si="9" ref="L79:L85">MIN(IF(E79&gt;0,1,0)+IF(F79&gt;0,1,0)+IF(G79&gt;0,1,0)+IF(H79&gt;0,1,0)+IF(I79&gt;0,1,0)+IF(J79&gt;0,1,0)+IF(K79&gt;0,1,0),5)</f>
        <v>5</v>
      </c>
      <c r="M79" s="61">
        <f aca="true" t="shared" si="10" ref="M79:M85">(D79/L79)</f>
        <v>95.4</v>
      </c>
    </row>
    <row r="80" spans="1:13" ht="13.5">
      <c r="A80" s="108">
        <v>2</v>
      </c>
      <c r="B80" s="109" t="s">
        <v>29</v>
      </c>
      <c r="C80" s="108" t="s">
        <v>48</v>
      </c>
      <c r="D80" s="108">
        <f>SUM(LARGE(E80:K80,1),LARGE(E80:K80,2),LARGE(E80:K80,3),LARGE(E80:K80,4),LARGE(E80:K80,5))</f>
        <v>452</v>
      </c>
      <c r="E80" s="3">
        <v>90</v>
      </c>
      <c r="F80" s="3">
        <v>87</v>
      </c>
      <c r="G80" s="3">
        <v>87</v>
      </c>
      <c r="H80" s="3">
        <v>74</v>
      </c>
      <c r="I80" s="3">
        <v>95</v>
      </c>
      <c r="J80" s="3">
        <v>89</v>
      </c>
      <c r="K80" s="3">
        <v>91</v>
      </c>
      <c r="L80" s="1">
        <f t="shared" si="9"/>
        <v>5</v>
      </c>
      <c r="M80" s="61">
        <f t="shared" si="10"/>
        <v>90.4</v>
      </c>
    </row>
    <row r="81" spans="1:13" ht="13.5">
      <c r="A81" s="108">
        <v>3</v>
      </c>
      <c r="B81" s="110" t="s">
        <v>102</v>
      </c>
      <c r="C81" s="108" t="s">
        <v>87</v>
      </c>
      <c r="D81" s="108">
        <f>SUM(LARGE(E81:K81,1),LARGE(E81:K81,2),LARGE(E81:K81,3),LARGE(E81:K81,4),LARGE(E81:K81,5))</f>
        <v>440</v>
      </c>
      <c r="E81" s="3">
        <v>90</v>
      </c>
      <c r="F81" s="2">
        <v>88</v>
      </c>
      <c r="G81" s="2">
        <v>83</v>
      </c>
      <c r="H81" s="2">
        <v>83</v>
      </c>
      <c r="I81" s="3">
        <v>85</v>
      </c>
      <c r="J81" s="3">
        <v>87</v>
      </c>
      <c r="K81" s="3">
        <v>90</v>
      </c>
      <c r="L81" s="1">
        <f t="shared" si="9"/>
        <v>5</v>
      </c>
      <c r="M81" s="61">
        <f t="shared" si="10"/>
        <v>88</v>
      </c>
    </row>
    <row r="82" spans="1:21" ht="13.5">
      <c r="A82" s="3">
        <v>4</v>
      </c>
      <c r="B82" s="1" t="s">
        <v>108</v>
      </c>
      <c r="C82" s="3" t="s">
        <v>87</v>
      </c>
      <c r="D82" s="3">
        <f>SUM(LARGE(E82:K82,1),LARGE(E82:K82,2),LARGE(E82:K82,3),LARGE(E82:K82,4),LARGE(E82:K82,5))</f>
        <v>431</v>
      </c>
      <c r="E82" s="3">
        <v>84</v>
      </c>
      <c r="F82" s="3">
        <v>88</v>
      </c>
      <c r="G82" s="3">
        <v>71</v>
      </c>
      <c r="H82" s="3">
        <v>86</v>
      </c>
      <c r="I82" s="3">
        <v>84</v>
      </c>
      <c r="J82" s="3">
        <v>87</v>
      </c>
      <c r="K82" s="3">
        <v>86</v>
      </c>
      <c r="L82" s="1">
        <f t="shared" si="9"/>
        <v>5</v>
      </c>
      <c r="M82" s="61">
        <f t="shared" si="10"/>
        <v>86.2</v>
      </c>
      <c r="O82" s="78"/>
      <c r="P82" s="77"/>
      <c r="T82" s="78"/>
      <c r="U82" s="77"/>
    </row>
    <row r="83" spans="1:13" ht="13.5">
      <c r="A83" s="3">
        <v>5</v>
      </c>
      <c r="B83" s="78" t="s">
        <v>131</v>
      </c>
      <c r="C83" s="77" t="s">
        <v>140</v>
      </c>
      <c r="D83" s="3">
        <f>SUM(E83:K83)</f>
        <v>366</v>
      </c>
      <c r="E83" s="3">
        <v>97</v>
      </c>
      <c r="F83" s="3">
        <v>89</v>
      </c>
      <c r="G83" s="3"/>
      <c r="H83" s="3">
        <v>89</v>
      </c>
      <c r="I83" s="3"/>
      <c r="J83" s="3">
        <v>91</v>
      </c>
      <c r="K83" s="3"/>
      <c r="L83" s="1">
        <f t="shared" si="9"/>
        <v>4</v>
      </c>
      <c r="M83" s="61">
        <f t="shared" si="10"/>
        <v>91.5</v>
      </c>
    </row>
    <row r="84" spans="1:13" ht="13.5">
      <c r="A84" s="3">
        <v>6</v>
      </c>
      <c r="B84" s="1" t="s">
        <v>50</v>
      </c>
      <c r="C84" s="3" t="s">
        <v>92</v>
      </c>
      <c r="D84" s="3">
        <f>SUM(E84:K84)</f>
        <v>178</v>
      </c>
      <c r="E84" s="3">
        <v>92</v>
      </c>
      <c r="F84" s="3">
        <v>86</v>
      </c>
      <c r="G84" s="3"/>
      <c r="H84" s="3"/>
      <c r="I84" s="3"/>
      <c r="J84" s="3"/>
      <c r="K84" s="3"/>
      <c r="L84" s="1">
        <f t="shared" si="9"/>
        <v>2</v>
      </c>
      <c r="M84" s="61">
        <f t="shared" si="10"/>
        <v>89</v>
      </c>
    </row>
    <row r="85" spans="1:13" ht="13.5" customHeight="1">
      <c r="A85" s="2">
        <v>7</v>
      </c>
      <c r="B85" s="1" t="s">
        <v>103</v>
      </c>
      <c r="C85" s="3" t="s">
        <v>10</v>
      </c>
      <c r="D85" s="3">
        <f>SUM(E85:K85)</f>
        <v>174</v>
      </c>
      <c r="E85" s="3">
        <v>89</v>
      </c>
      <c r="F85" s="3">
        <v>85</v>
      </c>
      <c r="G85" s="3"/>
      <c r="H85" s="3"/>
      <c r="I85" s="3"/>
      <c r="J85" s="3"/>
      <c r="K85" s="3"/>
      <c r="L85" s="1">
        <f t="shared" si="9"/>
        <v>2</v>
      </c>
      <c r="M85" s="61">
        <f t="shared" si="10"/>
        <v>87</v>
      </c>
    </row>
    <row r="86" spans="3:13" ht="13.5">
      <c r="C86" s="3"/>
      <c r="D86" s="3"/>
      <c r="E86" s="3"/>
      <c r="F86" s="3"/>
      <c r="G86" s="3"/>
      <c r="H86" s="3"/>
      <c r="I86" s="3"/>
      <c r="J86" s="3"/>
      <c r="K86" s="3"/>
      <c r="M86" s="61"/>
    </row>
    <row r="87" spans="1:11" ht="16.5">
      <c r="A87" s="120" t="s">
        <v>37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</row>
    <row r="88" spans="1:11" ht="13.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3" ht="13.5">
      <c r="A89" s="108">
        <v>1</v>
      </c>
      <c r="B89" s="110" t="s">
        <v>136</v>
      </c>
      <c r="C89" s="108" t="s">
        <v>91</v>
      </c>
      <c r="D89" s="108">
        <f>SUM(LARGE(E89:K89,1),LARGE(E89:K89,2),LARGE(E89:K89,3),LARGE(E89:K89,4),LARGE(E89:K89,5))</f>
        <v>427</v>
      </c>
      <c r="E89" s="3">
        <v>87</v>
      </c>
      <c r="F89" s="3">
        <v>93</v>
      </c>
      <c r="G89" s="3"/>
      <c r="H89" s="3"/>
      <c r="I89" s="3">
        <v>86</v>
      </c>
      <c r="J89" s="3">
        <v>77</v>
      </c>
      <c r="K89" s="3">
        <v>84</v>
      </c>
      <c r="L89" s="1">
        <f>MIN(IF(E89&gt;0,1,0)+IF(F89&gt;0,1,0)+IF(G89&gt;0,1,0)+IF(H89&gt;0,1,0)+IF(I89&gt;0,1,0)+IF(J89&gt;0,1,0)+IF(K89&gt;0,1,0),5)</f>
        <v>5</v>
      </c>
      <c r="M89" s="61">
        <f>(D89/L89)</f>
        <v>85.4</v>
      </c>
    </row>
    <row r="91" spans="1:11" ht="16.5">
      <c r="A91" s="120" t="s">
        <v>40</v>
      </c>
      <c r="B91" s="120"/>
      <c r="C91" s="120"/>
      <c r="D91" s="120"/>
      <c r="E91" s="120"/>
      <c r="F91" s="120"/>
      <c r="G91" s="120"/>
      <c r="H91" s="120"/>
      <c r="I91" s="120"/>
      <c r="J91" s="120"/>
      <c r="K91" s="120"/>
    </row>
    <row r="92" spans="1:13" ht="13.5">
      <c r="A92" s="4"/>
      <c r="B92" s="71"/>
      <c r="C92" s="3"/>
      <c r="D92" s="3"/>
      <c r="E92" s="3"/>
      <c r="F92" s="3"/>
      <c r="G92" s="3"/>
      <c r="H92" s="3"/>
      <c r="I92" s="2"/>
      <c r="J92" s="3"/>
      <c r="K92" s="3"/>
      <c r="M92" s="61"/>
    </row>
    <row r="93" spans="1:21" ht="13.5">
      <c r="A93" s="108">
        <v>1</v>
      </c>
      <c r="B93" s="109" t="s">
        <v>168</v>
      </c>
      <c r="C93" s="108" t="s">
        <v>115</v>
      </c>
      <c r="D93" s="108">
        <f aca="true" t="shared" si="11" ref="D93:D106">SUM(LARGE(E93:K93,1),LARGE(E93:K93,2),LARGE(E93:K93,3),LARGE(E93:K93,4),LARGE(E93:K93,5))</f>
        <v>477</v>
      </c>
      <c r="E93" s="3">
        <v>88</v>
      </c>
      <c r="F93" s="3">
        <v>94</v>
      </c>
      <c r="G93" s="3">
        <v>95</v>
      </c>
      <c r="H93" s="3">
        <v>94</v>
      </c>
      <c r="I93" s="2">
        <v>98</v>
      </c>
      <c r="J93" s="3">
        <v>88</v>
      </c>
      <c r="K93" s="3">
        <v>96</v>
      </c>
      <c r="L93" s="1">
        <f aca="true" t="shared" si="12" ref="L93:L113">MIN(IF(E93&gt;0,1,0)+IF(F93&gt;0,1,0)+IF(G93&gt;0,1,0)+IF(H93&gt;0,1,0)+IF(I93&gt;0,1,0)+IF(J93&gt;0,1,0)+IF(K93&gt;0,1,0),5)</f>
        <v>5</v>
      </c>
      <c r="M93" s="61">
        <f aca="true" t="shared" si="13" ref="M93:M113">(D93/L93)</f>
        <v>95.4</v>
      </c>
      <c r="P93" s="3"/>
      <c r="U93" s="3"/>
    </row>
    <row r="94" spans="1:21" ht="13.5">
      <c r="A94" s="108">
        <v>2</v>
      </c>
      <c r="B94" s="110" t="s">
        <v>167</v>
      </c>
      <c r="C94" s="108" t="s">
        <v>94</v>
      </c>
      <c r="D94" s="108">
        <f t="shared" si="11"/>
        <v>472</v>
      </c>
      <c r="E94" s="3">
        <v>93</v>
      </c>
      <c r="F94" s="3">
        <v>95</v>
      </c>
      <c r="G94" s="3"/>
      <c r="H94" s="3">
        <v>92</v>
      </c>
      <c r="I94" s="3">
        <v>96</v>
      </c>
      <c r="J94" s="3">
        <v>94</v>
      </c>
      <c r="K94" s="3">
        <v>94</v>
      </c>
      <c r="L94" s="1">
        <f t="shared" si="12"/>
        <v>5</v>
      </c>
      <c r="M94" s="61">
        <f t="shared" si="13"/>
        <v>94.4</v>
      </c>
      <c r="O94" s="71"/>
      <c r="P94" s="3"/>
      <c r="T94" s="71"/>
      <c r="U94" s="3"/>
    </row>
    <row r="95" spans="1:21" ht="13.5">
      <c r="A95" s="108">
        <v>2</v>
      </c>
      <c r="B95" s="110" t="s">
        <v>107</v>
      </c>
      <c r="C95" s="108" t="s">
        <v>92</v>
      </c>
      <c r="D95" s="108">
        <f t="shared" si="11"/>
        <v>472</v>
      </c>
      <c r="E95" s="3">
        <v>93</v>
      </c>
      <c r="F95" s="3">
        <v>94</v>
      </c>
      <c r="G95" s="3">
        <v>95</v>
      </c>
      <c r="H95" s="3">
        <v>94</v>
      </c>
      <c r="I95" s="3">
        <v>96</v>
      </c>
      <c r="J95" s="3">
        <v>93</v>
      </c>
      <c r="K95" s="3">
        <v>79</v>
      </c>
      <c r="L95" s="1">
        <f t="shared" si="12"/>
        <v>5</v>
      </c>
      <c r="M95" s="1">
        <f t="shared" si="13"/>
        <v>94.4</v>
      </c>
      <c r="P95" s="3"/>
      <c r="U95" s="3"/>
    </row>
    <row r="96" spans="1:13" ht="13.5">
      <c r="A96" s="3">
        <v>4</v>
      </c>
      <c r="B96" s="1" t="s">
        <v>12</v>
      </c>
      <c r="C96" s="3" t="s">
        <v>13</v>
      </c>
      <c r="D96" s="3">
        <f t="shared" si="11"/>
        <v>470</v>
      </c>
      <c r="E96" s="3">
        <v>93</v>
      </c>
      <c r="F96" s="3">
        <v>93</v>
      </c>
      <c r="G96" s="3">
        <v>89</v>
      </c>
      <c r="H96" s="3">
        <v>95</v>
      </c>
      <c r="I96" s="3">
        <v>96</v>
      </c>
      <c r="J96" s="3"/>
      <c r="K96" s="3">
        <v>93</v>
      </c>
      <c r="L96" s="1">
        <f t="shared" si="12"/>
        <v>5</v>
      </c>
      <c r="M96" s="61">
        <f t="shared" si="13"/>
        <v>94</v>
      </c>
    </row>
    <row r="97" spans="1:13" ht="13.5">
      <c r="A97" s="3">
        <v>5</v>
      </c>
      <c r="B97" s="71" t="s">
        <v>149</v>
      </c>
      <c r="C97" s="3" t="s">
        <v>115</v>
      </c>
      <c r="D97" s="3">
        <f t="shared" si="11"/>
        <v>469</v>
      </c>
      <c r="E97" s="77"/>
      <c r="F97" s="77">
        <v>92</v>
      </c>
      <c r="G97" s="3">
        <v>95</v>
      </c>
      <c r="H97" s="3">
        <v>88</v>
      </c>
      <c r="I97" s="3">
        <v>94</v>
      </c>
      <c r="J97" s="3">
        <v>94</v>
      </c>
      <c r="K97" s="3">
        <v>94</v>
      </c>
      <c r="L97" s="1">
        <f t="shared" si="12"/>
        <v>5</v>
      </c>
      <c r="M97" s="61">
        <f t="shared" si="13"/>
        <v>93.8</v>
      </c>
    </row>
    <row r="98" spans="1:13" ht="13.5">
      <c r="A98" s="3">
        <v>6</v>
      </c>
      <c r="B98" s="1" t="s">
        <v>30</v>
      </c>
      <c r="C98" s="3" t="s">
        <v>90</v>
      </c>
      <c r="D98" s="3">
        <f t="shared" si="11"/>
        <v>461</v>
      </c>
      <c r="E98" s="3">
        <v>90</v>
      </c>
      <c r="F98" s="3">
        <v>82</v>
      </c>
      <c r="G98" s="3">
        <v>94</v>
      </c>
      <c r="H98" s="3">
        <v>94</v>
      </c>
      <c r="I98" s="3">
        <v>85</v>
      </c>
      <c r="J98" s="3">
        <v>94</v>
      </c>
      <c r="K98" s="3">
        <v>89</v>
      </c>
      <c r="L98" s="1">
        <f t="shared" si="12"/>
        <v>5</v>
      </c>
      <c r="M98" s="61">
        <f t="shared" si="13"/>
        <v>92.2</v>
      </c>
    </row>
    <row r="99" spans="1:13" ht="13.5">
      <c r="A99" s="3">
        <v>7</v>
      </c>
      <c r="B99" s="1" t="s">
        <v>21</v>
      </c>
      <c r="C99" s="3" t="s">
        <v>87</v>
      </c>
      <c r="D99" s="3">
        <f t="shared" si="11"/>
        <v>460</v>
      </c>
      <c r="E99" s="3">
        <v>87</v>
      </c>
      <c r="F99" s="3">
        <v>93</v>
      </c>
      <c r="G99" s="3">
        <v>90</v>
      </c>
      <c r="H99" s="3">
        <v>88</v>
      </c>
      <c r="I99" s="3"/>
      <c r="J99" s="3">
        <v>93</v>
      </c>
      <c r="K99" s="3">
        <v>96</v>
      </c>
      <c r="L99" s="1">
        <f t="shared" si="12"/>
        <v>5</v>
      </c>
      <c r="M99" s="61">
        <f t="shared" si="13"/>
        <v>92</v>
      </c>
    </row>
    <row r="100" spans="1:13" ht="13.5">
      <c r="A100" s="3">
        <v>8</v>
      </c>
      <c r="B100" s="1" t="s">
        <v>20</v>
      </c>
      <c r="C100" s="3" t="s">
        <v>87</v>
      </c>
      <c r="D100" s="3">
        <f t="shared" si="11"/>
        <v>458</v>
      </c>
      <c r="E100" s="3">
        <v>91</v>
      </c>
      <c r="F100" s="3">
        <v>90</v>
      </c>
      <c r="G100" s="3">
        <v>87</v>
      </c>
      <c r="H100" s="3">
        <v>95</v>
      </c>
      <c r="I100" s="3">
        <v>90</v>
      </c>
      <c r="J100" s="3"/>
      <c r="K100" s="3">
        <v>92</v>
      </c>
      <c r="L100" s="1">
        <f t="shared" si="12"/>
        <v>5</v>
      </c>
      <c r="M100" s="61">
        <f t="shared" si="13"/>
        <v>91.6</v>
      </c>
    </row>
    <row r="101" spans="1:13" ht="13.5">
      <c r="A101" s="3">
        <v>9</v>
      </c>
      <c r="B101" s="1" t="s">
        <v>26</v>
      </c>
      <c r="C101" s="3" t="s">
        <v>27</v>
      </c>
      <c r="D101" s="3">
        <f t="shared" si="11"/>
        <v>457</v>
      </c>
      <c r="E101" s="3">
        <v>91</v>
      </c>
      <c r="F101" s="3">
        <v>91</v>
      </c>
      <c r="G101" s="3">
        <v>91</v>
      </c>
      <c r="H101" s="3">
        <v>91</v>
      </c>
      <c r="I101" s="3">
        <v>93</v>
      </c>
      <c r="J101" s="3"/>
      <c r="K101" s="3">
        <v>91</v>
      </c>
      <c r="L101" s="1">
        <f t="shared" si="12"/>
        <v>5</v>
      </c>
      <c r="M101" s="61">
        <f t="shared" si="13"/>
        <v>91.4</v>
      </c>
    </row>
    <row r="102" spans="1:13" ht="13.5">
      <c r="A102" s="3">
        <v>9</v>
      </c>
      <c r="B102" s="1" t="s">
        <v>24</v>
      </c>
      <c r="C102" s="3" t="s">
        <v>87</v>
      </c>
      <c r="D102" s="3">
        <f t="shared" si="11"/>
        <v>457</v>
      </c>
      <c r="E102" s="3">
        <v>87</v>
      </c>
      <c r="F102" s="3">
        <v>91</v>
      </c>
      <c r="G102" s="3">
        <v>89</v>
      </c>
      <c r="H102" s="77">
        <v>92</v>
      </c>
      <c r="I102" s="3">
        <v>93</v>
      </c>
      <c r="J102" s="3">
        <v>90</v>
      </c>
      <c r="K102" s="3">
        <v>91</v>
      </c>
      <c r="L102" s="1">
        <f t="shared" si="12"/>
        <v>5</v>
      </c>
      <c r="M102" s="61">
        <f t="shared" si="13"/>
        <v>91.4</v>
      </c>
    </row>
    <row r="103" spans="1:21" ht="13.5">
      <c r="A103" s="3">
        <v>11</v>
      </c>
      <c r="B103" s="1" t="s">
        <v>93</v>
      </c>
      <c r="C103" s="3" t="s">
        <v>89</v>
      </c>
      <c r="D103" s="3">
        <f t="shared" si="11"/>
        <v>451</v>
      </c>
      <c r="E103" s="3">
        <v>93</v>
      </c>
      <c r="F103" s="3">
        <v>83</v>
      </c>
      <c r="G103" s="3">
        <v>87</v>
      </c>
      <c r="H103" s="3">
        <v>90</v>
      </c>
      <c r="I103" s="3">
        <v>89</v>
      </c>
      <c r="J103" s="3">
        <v>83</v>
      </c>
      <c r="K103" s="3">
        <v>92</v>
      </c>
      <c r="L103" s="1">
        <f t="shared" si="12"/>
        <v>5</v>
      </c>
      <c r="M103" s="61">
        <f t="shared" si="13"/>
        <v>90.2</v>
      </c>
      <c r="P103" s="3"/>
      <c r="U103" s="3"/>
    </row>
    <row r="104" spans="1:13" ht="13.5">
      <c r="A104" s="3">
        <v>12</v>
      </c>
      <c r="B104" s="1" t="s">
        <v>28</v>
      </c>
      <c r="C104" s="3" t="s">
        <v>92</v>
      </c>
      <c r="D104" s="3">
        <f t="shared" si="11"/>
        <v>448</v>
      </c>
      <c r="E104" s="3">
        <v>88</v>
      </c>
      <c r="F104" s="3">
        <v>79</v>
      </c>
      <c r="G104" s="3">
        <v>83</v>
      </c>
      <c r="H104" s="3"/>
      <c r="I104" s="3">
        <v>94</v>
      </c>
      <c r="J104" s="3">
        <v>94</v>
      </c>
      <c r="K104" s="3">
        <v>89</v>
      </c>
      <c r="L104" s="1">
        <f t="shared" si="12"/>
        <v>5</v>
      </c>
      <c r="M104" s="61">
        <f t="shared" si="13"/>
        <v>89.6</v>
      </c>
    </row>
    <row r="105" spans="1:13" ht="13.5">
      <c r="A105" s="3">
        <v>13</v>
      </c>
      <c r="B105" s="1" t="s">
        <v>32</v>
      </c>
      <c r="C105" s="3" t="s">
        <v>27</v>
      </c>
      <c r="D105" s="3">
        <f t="shared" si="11"/>
        <v>444</v>
      </c>
      <c r="E105" s="3">
        <v>89</v>
      </c>
      <c r="F105" s="3">
        <v>86</v>
      </c>
      <c r="G105" s="3">
        <v>87</v>
      </c>
      <c r="H105" s="3">
        <v>76</v>
      </c>
      <c r="I105" s="3">
        <v>82</v>
      </c>
      <c r="J105" s="3">
        <v>89</v>
      </c>
      <c r="K105" s="3">
        <v>93</v>
      </c>
      <c r="L105" s="1">
        <f t="shared" si="12"/>
        <v>5</v>
      </c>
      <c r="M105" s="61">
        <f t="shared" si="13"/>
        <v>88.8</v>
      </c>
    </row>
    <row r="106" spans="1:13" ht="13.5">
      <c r="A106" s="3">
        <v>14</v>
      </c>
      <c r="B106" s="1" t="s">
        <v>101</v>
      </c>
      <c r="C106" s="3" t="s">
        <v>89</v>
      </c>
      <c r="D106" s="3">
        <f t="shared" si="11"/>
        <v>401</v>
      </c>
      <c r="E106" s="3">
        <v>78</v>
      </c>
      <c r="F106" s="3">
        <v>80</v>
      </c>
      <c r="G106" s="3">
        <v>64</v>
      </c>
      <c r="H106" s="3"/>
      <c r="I106" s="3">
        <v>78</v>
      </c>
      <c r="J106" s="3">
        <v>82</v>
      </c>
      <c r="K106" s="3">
        <v>83</v>
      </c>
      <c r="L106" s="1">
        <f t="shared" si="12"/>
        <v>5</v>
      </c>
      <c r="M106" s="61">
        <f t="shared" si="13"/>
        <v>80.2</v>
      </c>
    </row>
    <row r="107" spans="1:13" ht="13.5">
      <c r="A107" s="3">
        <v>15</v>
      </c>
      <c r="B107" s="1" t="s">
        <v>51</v>
      </c>
      <c r="C107" s="3" t="s">
        <v>52</v>
      </c>
      <c r="D107" s="3">
        <f aca="true" t="shared" si="14" ref="D107:D113">SUM(E107:K107)</f>
        <v>276</v>
      </c>
      <c r="E107" s="3">
        <v>90</v>
      </c>
      <c r="F107" s="3">
        <v>95</v>
      </c>
      <c r="G107" s="3">
        <v>91</v>
      </c>
      <c r="H107" s="3"/>
      <c r="I107" s="3"/>
      <c r="J107" s="3"/>
      <c r="K107" s="3"/>
      <c r="L107" s="1">
        <f t="shared" si="12"/>
        <v>3</v>
      </c>
      <c r="M107" s="61">
        <f t="shared" si="13"/>
        <v>92</v>
      </c>
    </row>
    <row r="108" spans="1:13" ht="13.5">
      <c r="A108" s="3">
        <v>16</v>
      </c>
      <c r="B108" s="1" t="s">
        <v>56</v>
      </c>
      <c r="C108" s="3" t="s">
        <v>27</v>
      </c>
      <c r="D108" s="3">
        <f t="shared" si="14"/>
        <v>247</v>
      </c>
      <c r="E108" s="3">
        <v>79</v>
      </c>
      <c r="F108" s="3">
        <v>85</v>
      </c>
      <c r="G108" s="3"/>
      <c r="H108" s="3"/>
      <c r="I108" s="3"/>
      <c r="J108" s="3"/>
      <c r="K108" s="62">
        <v>83</v>
      </c>
      <c r="L108" s="1">
        <f t="shared" si="12"/>
        <v>3</v>
      </c>
      <c r="M108" s="61">
        <f t="shared" si="13"/>
        <v>82.33333333333333</v>
      </c>
    </row>
    <row r="109" spans="1:13" ht="13.5">
      <c r="A109" s="3">
        <v>17</v>
      </c>
      <c r="B109" s="71" t="s">
        <v>153</v>
      </c>
      <c r="C109" s="3" t="s">
        <v>94</v>
      </c>
      <c r="D109" s="77">
        <f t="shared" si="14"/>
        <v>185</v>
      </c>
      <c r="E109" s="77"/>
      <c r="F109" s="77">
        <v>93</v>
      </c>
      <c r="G109" s="3"/>
      <c r="H109" s="3">
        <v>92</v>
      </c>
      <c r="I109" s="3"/>
      <c r="J109" s="3"/>
      <c r="K109" s="3"/>
      <c r="L109" s="1">
        <f t="shared" si="12"/>
        <v>2</v>
      </c>
      <c r="M109" s="61">
        <f t="shared" si="13"/>
        <v>92.5</v>
      </c>
    </row>
    <row r="110" spans="1:13" ht="13.5">
      <c r="A110" s="77">
        <v>18</v>
      </c>
      <c r="B110" s="1" t="s">
        <v>138</v>
      </c>
      <c r="C110" s="3" t="s">
        <v>94</v>
      </c>
      <c r="D110" s="3">
        <f t="shared" si="14"/>
        <v>178</v>
      </c>
      <c r="E110" s="3">
        <v>89</v>
      </c>
      <c r="F110" s="3">
        <v>89</v>
      </c>
      <c r="G110" s="3"/>
      <c r="H110" s="3"/>
      <c r="I110" s="3"/>
      <c r="J110" s="3"/>
      <c r="K110" s="3"/>
      <c r="L110" s="1">
        <f t="shared" si="12"/>
        <v>2</v>
      </c>
      <c r="M110" s="61">
        <f t="shared" si="13"/>
        <v>89</v>
      </c>
    </row>
    <row r="111" spans="1:13" ht="13.5">
      <c r="A111" s="77">
        <v>19</v>
      </c>
      <c r="B111" s="1" t="s">
        <v>135</v>
      </c>
      <c r="C111" s="3" t="s">
        <v>91</v>
      </c>
      <c r="D111" s="3">
        <f t="shared" si="14"/>
        <v>161</v>
      </c>
      <c r="E111" s="3">
        <v>81</v>
      </c>
      <c r="F111" s="3"/>
      <c r="G111" s="3">
        <v>80</v>
      </c>
      <c r="H111" s="3"/>
      <c r="I111" s="3"/>
      <c r="J111" s="3"/>
      <c r="K111" s="3"/>
      <c r="L111" s="1">
        <f t="shared" si="12"/>
        <v>2</v>
      </c>
      <c r="M111" s="61">
        <f t="shared" si="13"/>
        <v>80.5</v>
      </c>
    </row>
    <row r="112" spans="1:13" ht="13.5">
      <c r="A112" s="77">
        <v>20</v>
      </c>
      <c r="B112" s="78" t="s">
        <v>163</v>
      </c>
      <c r="C112" s="77" t="s">
        <v>140</v>
      </c>
      <c r="D112" s="3">
        <f t="shared" si="14"/>
        <v>93</v>
      </c>
      <c r="E112" s="3"/>
      <c r="F112" s="3"/>
      <c r="G112" s="3">
        <v>93</v>
      </c>
      <c r="H112" s="3"/>
      <c r="I112" s="3"/>
      <c r="J112" s="3"/>
      <c r="K112" s="3"/>
      <c r="L112" s="1">
        <f t="shared" si="12"/>
        <v>1</v>
      </c>
      <c r="M112" s="61">
        <f t="shared" si="13"/>
        <v>93</v>
      </c>
    </row>
    <row r="113" spans="1:13" ht="13.5">
      <c r="A113" s="3">
        <v>21</v>
      </c>
      <c r="B113" s="71" t="s">
        <v>154</v>
      </c>
      <c r="C113" s="3" t="s">
        <v>52</v>
      </c>
      <c r="D113" s="77">
        <f t="shared" si="14"/>
        <v>89</v>
      </c>
      <c r="E113" s="77"/>
      <c r="F113" s="77">
        <v>89</v>
      </c>
      <c r="G113" s="3"/>
      <c r="H113" s="3"/>
      <c r="I113" s="3"/>
      <c r="J113" s="62"/>
      <c r="K113" s="3"/>
      <c r="L113" s="1">
        <f t="shared" si="12"/>
        <v>1</v>
      </c>
      <c r="M113" s="61">
        <f t="shared" si="13"/>
        <v>89</v>
      </c>
    </row>
    <row r="114" ht="13.5" customHeight="1"/>
    <row r="115" spans="1:11" ht="13.5" customHeight="1">
      <c r="A115" s="98"/>
      <c r="B115" s="83"/>
      <c r="C115" s="83"/>
      <c r="D115" s="83"/>
      <c r="E115" s="83"/>
      <c r="F115" s="83"/>
      <c r="G115" s="83"/>
      <c r="H115" s="83"/>
      <c r="I115" s="83"/>
      <c r="J115" s="83"/>
      <c r="K115" s="83"/>
    </row>
    <row r="116" spans="3:13" ht="13.5">
      <c r="C116" s="3"/>
      <c r="D116" s="3"/>
      <c r="E116" s="3"/>
      <c r="F116" s="3"/>
      <c r="G116" s="3"/>
      <c r="H116" s="3"/>
      <c r="I116" s="3"/>
      <c r="J116" s="3"/>
      <c r="K116" s="3"/>
      <c r="M116" s="61"/>
    </row>
    <row r="117" spans="1:6" ht="19.5">
      <c r="A117" s="119" t="s">
        <v>169</v>
      </c>
      <c r="B117" s="119"/>
      <c r="C117" s="119"/>
      <c r="D117" s="119"/>
      <c r="E117" s="119"/>
      <c r="F117" s="119"/>
    </row>
    <row r="118" spans="5:6" ht="21" customHeight="1">
      <c r="E118" s="121" t="s">
        <v>170</v>
      </c>
      <c r="F118" s="121"/>
    </row>
    <row r="119" spans="1:6" ht="13.5">
      <c r="A119" s="3">
        <v>1</v>
      </c>
      <c r="B119" s="1" t="s">
        <v>98</v>
      </c>
      <c r="C119" s="3" t="s">
        <v>10</v>
      </c>
      <c r="D119" s="3">
        <v>5</v>
      </c>
      <c r="E119" s="118">
        <v>97</v>
      </c>
      <c r="F119" s="118"/>
    </row>
    <row r="120" spans="1:6" ht="13.5">
      <c r="A120" s="3">
        <v>2</v>
      </c>
      <c r="B120" s="71" t="s">
        <v>9</v>
      </c>
      <c r="C120" s="3" t="s">
        <v>10</v>
      </c>
      <c r="D120" s="3">
        <v>5</v>
      </c>
      <c r="E120" s="117">
        <v>96.6</v>
      </c>
      <c r="F120" s="117"/>
    </row>
    <row r="121" spans="1:6" ht="13.5">
      <c r="A121" s="3">
        <v>3</v>
      </c>
      <c r="B121" s="1" t="s">
        <v>15</v>
      </c>
      <c r="C121" s="3" t="s">
        <v>49</v>
      </c>
      <c r="D121" s="3">
        <v>5</v>
      </c>
      <c r="E121" s="117">
        <v>96.4</v>
      </c>
      <c r="F121" s="117"/>
    </row>
    <row r="122" spans="1:6" ht="13.5">
      <c r="A122" s="3">
        <v>4</v>
      </c>
      <c r="B122" s="71" t="s">
        <v>130</v>
      </c>
      <c r="C122" s="3" t="s">
        <v>140</v>
      </c>
      <c r="D122" s="3">
        <v>5</v>
      </c>
      <c r="E122" s="117">
        <v>95.4</v>
      </c>
      <c r="F122" s="117"/>
    </row>
    <row r="123" spans="1:6" ht="13.5">
      <c r="A123" s="3">
        <v>5</v>
      </c>
      <c r="B123" s="71" t="s">
        <v>14</v>
      </c>
      <c r="C123" s="3" t="s">
        <v>87</v>
      </c>
      <c r="D123" s="3">
        <v>5</v>
      </c>
      <c r="E123" s="117">
        <v>95</v>
      </c>
      <c r="F123" s="117"/>
    </row>
    <row r="124" spans="1:6" ht="13.5">
      <c r="A124" s="3">
        <v>5</v>
      </c>
      <c r="B124" s="1" t="s">
        <v>19</v>
      </c>
      <c r="C124" s="3" t="s">
        <v>87</v>
      </c>
      <c r="D124" s="3">
        <v>5</v>
      </c>
      <c r="E124" s="118">
        <v>94.4</v>
      </c>
      <c r="F124" s="118"/>
    </row>
    <row r="125" spans="1:6" ht="13.5">
      <c r="A125" s="3">
        <v>7</v>
      </c>
      <c r="B125" s="1" t="s">
        <v>99</v>
      </c>
      <c r="C125" s="3" t="s">
        <v>10</v>
      </c>
      <c r="D125" s="3">
        <v>5</v>
      </c>
      <c r="E125" s="117">
        <v>94.4</v>
      </c>
      <c r="F125" s="117"/>
    </row>
    <row r="126" spans="1:6" ht="13.5">
      <c r="A126" s="3">
        <v>8</v>
      </c>
      <c r="B126" s="1" t="s">
        <v>107</v>
      </c>
      <c r="C126" s="3" t="s">
        <v>92</v>
      </c>
      <c r="D126" s="3">
        <v>5</v>
      </c>
      <c r="E126" s="118">
        <v>94.4</v>
      </c>
      <c r="F126" s="118"/>
    </row>
    <row r="127" spans="1:6" ht="13.5">
      <c r="A127" s="3">
        <v>9</v>
      </c>
      <c r="B127" s="71" t="s">
        <v>168</v>
      </c>
      <c r="C127" s="3" t="s">
        <v>115</v>
      </c>
      <c r="D127" s="3">
        <v>5</v>
      </c>
      <c r="E127" s="118">
        <v>93.8</v>
      </c>
      <c r="F127" s="118"/>
    </row>
    <row r="128" spans="1:6" ht="13.5">
      <c r="A128" s="3">
        <v>9</v>
      </c>
      <c r="B128" s="1" t="s">
        <v>23</v>
      </c>
      <c r="C128" s="3" t="s">
        <v>87</v>
      </c>
      <c r="D128" s="3">
        <v>5</v>
      </c>
      <c r="E128" s="118">
        <v>93.8</v>
      </c>
      <c r="F128" s="118"/>
    </row>
    <row r="129" spans="1:6" ht="13.5">
      <c r="A129" s="3">
        <v>11</v>
      </c>
      <c r="B129" s="1" t="s">
        <v>12</v>
      </c>
      <c r="C129" s="3" t="s">
        <v>13</v>
      </c>
      <c r="D129" s="3">
        <v>5</v>
      </c>
      <c r="E129" s="118">
        <v>93.2</v>
      </c>
      <c r="F129" s="118"/>
    </row>
    <row r="130" spans="3:6" ht="13.5">
      <c r="C130" s="3"/>
      <c r="D130" s="3"/>
      <c r="E130" s="26"/>
      <c r="F130" s="26"/>
    </row>
    <row r="131" spans="1:6" ht="13.5">
      <c r="A131" s="3">
        <v>12</v>
      </c>
      <c r="B131" s="71" t="s">
        <v>166</v>
      </c>
      <c r="C131" s="3" t="s">
        <v>115</v>
      </c>
      <c r="D131" s="3">
        <v>4</v>
      </c>
      <c r="E131" s="117">
        <v>96.3</v>
      </c>
      <c r="F131" s="117"/>
    </row>
    <row r="132" spans="1:6" ht="13.5">
      <c r="A132" s="3">
        <v>12</v>
      </c>
      <c r="B132" s="78" t="s">
        <v>132</v>
      </c>
      <c r="C132" s="77" t="s">
        <v>140</v>
      </c>
      <c r="D132" s="3">
        <v>4</v>
      </c>
      <c r="E132" s="118">
        <v>94.8</v>
      </c>
      <c r="F132" s="118"/>
    </row>
    <row r="133" spans="1:6" ht="13.5">
      <c r="A133" s="3">
        <v>12</v>
      </c>
      <c r="B133" s="1" t="s">
        <v>11</v>
      </c>
      <c r="C133" s="3" t="s">
        <v>10</v>
      </c>
      <c r="D133" s="3">
        <v>4</v>
      </c>
      <c r="E133" s="118">
        <v>94.8</v>
      </c>
      <c r="F133" s="118"/>
    </row>
    <row r="134" spans="1:6" ht="13.5">
      <c r="A134" s="3">
        <v>15</v>
      </c>
      <c r="B134" s="1" t="s">
        <v>167</v>
      </c>
      <c r="C134" s="3" t="s">
        <v>94</v>
      </c>
      <c r="D134" s="3">
        <v>4</v>
      </c>
      <c r="E134" s="118">
        <v>94</v>
      </c>
      <c r="F134" s="118"/>
    </row>
    <row r="135" spans="1:6" ht="13.5">
      <c r="A135" s="3">
        <v>16</v>
      </c>
      <c r="B135" s="71" t="s">
        <v>148</v>
      </c>
      <c r="C135" s="3" t="s">
        <v>27</v>
      </c>
      <c r="D135" s="3">
        <v>4</v>
      </c>
      <c r="E135" s="118">
        <v>93.8</v>
      </c>
      <c r="F135" s="118"/>
    </row>
    <row r="136" spans="1:6" ht="13.5">
      <c r="A136" s="3">
        <v>16</v>
      </c>
      <c r="B136" s="1" t="s">
        <v>16</v>
      </c>
      <c r="C136" s="3" t="s">
        <v>49</v>
      </c>
      <c r="D136" s="3">
        <v>4</v>
      </c>
      <c r="E136" s="118">
        <v>93</v>
      </c>
      <c r="F136" s="118"/>
    </row>
    <row r="137" spans="3:6" ht="13.5">
      <c r="C137" s="3"/>
      <c r="D137" s="3"/>
      <c r="E137" s="26"/>
      <c r="F137" s="26"/>
    </row>
    <row r="138" spans="1:6" ht="13.5">
      <c r="A138" s="3">
        <v>16</v>
      </c>
      <c r="B138" s="71" t="s">
        <v>156</v>
      </c>
      <c r="C138" s="3" t="s">
        <v>159</v>
      </c>
      <c r="D138" s="3">
        <v>2</v>
      </c>
      <c r="E138" s="118">
        <v>95.5</v>
      </c>
      <c r="F138" s="118"/>
    </row>
    <row r="139" spans="1:6" ht="13.5">
      <c r="A139" s="3">
        <v>19</v>
      </c>
      <c r="B139" s="72" t="s">
        <v>162</v>
      </c>
      <c r="C139" s="3" t="s">
        <v>115</v>
      </c>
      <c r="D139" s="3">
        <v>2</v>
      </c>
      <c r="E139" s="118">
        <v>95.5</v>
      </c>
      <c r="F139" s="118"/>
    </row>
    <row r="140" spans="1:6" ht="13.5">
      <c r="A140" s="3">
        <v>20</v>
      </c>
      <c r="B140" s="71" t="s">
        <v>147</v>
      </c>
      <c r="C140" s="77" t="s">
        <v>87</v>
      </c>
      <c r="D140" s="3">
        <v>2</v>
      </c>
      <c r="E140" s="118">
        <v>94.5</v>
      </c>
      <c r="F140" s="118"/>
    </row>
    <row r="141" spans="1:6" ht="13.5">
      <c r="A141" s="3">
        <v>20</v>
      </c>
      <c r="B141" s="78" t="s">
        <v>157</v>
      </c>
      <c r="C141" s="77" t="s">
        <v>140</v>
      </c>
      <c r="D141" s="3">
        <v>2</v>
      </c>
      <c r="E141" s="118">
        <v>93</v>
      </c>
      <c r="F141" s="118"/>
    </row>
    <row r="142" spans="3:6" ht="13.5">
      <c r="C142" s="3"/>
      <c r="D142" s="3"/>
      <c r="E142" s="3"/>
      <c r="F142" s="3"/>
    </row>
    <row r="143" spans="1:6" ht="13.5">
      <c r="A143" s="3">
        <v>22</v>
      </c>
      <c r="B143" s="71" t="s">
        <v>129</v>
      </c>
      <c r="C143" s="3" t="s">
        <v>140</v>
      </c>
      <c r="D143" s="3">
        <v>4</v>
      </c>
      <c r="E143" s="117">
        <v>88.8</v>
      </c>
      <c r="F143" s="117"/>
    </row>
    <row r="145" spans="1:3" ht="13.5">
      <c r="A145" s="3">
        <v>23</v>
      </c>
      <c r="B145" s="1" t="s">
        <v>171</v>
      </c>
      <c r="C145" s="3" t="s">
        <v>140</v>
      </c>
    </row>
    <row r="146" spans="1:3" ht="13.5">
      <c r="A146" s="3">
        <v>24</v>
      </c>
      <c r="B146" s="1" t="s">
        <v>172</v>
      </c>
      <c r="C146" s="3" t="s">
        <v>140</v>
      </c>
    </row>
  </sheetData>
  <sheetProtection/>
  <mergeCells count="40">
    <mergeCell ref="E10:K10"/>
    <mergeCell ref="A10:D10"/>
    <mergeCell ref="A9:D9"/>
    <mergeCell ref="A1:K1"/>
    <mergeCell ref="A3:K3"/>
    <mergeCell ref="A5:K5"/>
    <mergeCell ref="E9:K9"/>
    <mergeCell ref="A7:K7"/>
    <mergeCell ref="E12:K12"/>
    <mergeCell ref="A15:K15"/>
    <mergeCell ref="A87:K87"/>
    <mergeCell ref="D12:D13"/>
    <mergeCell ref="A26:K26"/>
    <mergeCell ref="A66:K66"/>
    <mergeCell ref="A77:K77"/>
    <mergeCell ref="A117:F117"/>
    <mergeCell ref="A91:K91"/>
    <mergeCell ref="E124:F124"/>
    <mergeCell ref="E125:F125"/>
    <mergeCell ref="E121:F121"/>
    <mergeCell ref="E122:F122"/>
    <mergeCell ref="E123:F123"/>
    <mergeCell ref="E118:F118"/>
    <mergeCell ref="E119:F119"/>
    <mergeCell ref="E120:F120"/>
    <mergeCell ref="E132:F132"/>
    <mergeCell ref="E133:F133"/>
    <mergeCell ref="E126:F126"/>
    <mergeCell ref="E127:F127"/>
    <mergeCell ref="E128:F128"/>
    <mergeCell ref="E129:F129"/>
    <mergeCell ref="E131:F131"/>
    <mergeCell ref="E143:F143"/>
    <mergeCell ref="E134:F134"/>
    <mergeCell ref="E135:F135"/>
    <mergeCell ref="E136:F136"/>
    <mergeCell ref="E141:F141"/>
    <mergeCell ref="E140:F140"/>
    <mergeCell ref="E138:F138"/>
    <mergeCell ref="E139:F139"/>
  </mergeCells>
  <printOptions/>
  <pageMargins left="0.5118110236220472" right="0.5511811023622047" top="0.5511811023622047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2" width="11.421875" style="0" customWidth="1"/>
    <col min="3" max="3" width="9.140625" style="0" customWidth="1"/>
    <col min="4" max="4" width="10.28125" style="0" customWidth="1"/>
    <col min="5" max="12" width="6.7109375" style="0" customWidth="1"/>
  </cols>
  <sheetData>
    <row r="1" spans="1:13" ht="19.5">
      <c r="A1" s="128" t="s">
        <v>117</v>
      </c>
      <c r="B1" s="128"/>
      <c r="C1" s="128"/>
      <c r="D1" s="128"/>
      <c r="E1" s="128"/>
      <c r="F1" s="129"/>
      <c r="G1" s="129"/>
      <c r="H1" s="129"/>
      <c r="I1" s="129"/>
      <c r="J1" s="134"/>
      <c r="K1" s="134"/>
      <c r="L1" s="134"/>
      <c r="M1" s="8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M2" s="8"/>
    </row>
    <row r="3" spans="1:13" ht="19.5">
      <c r="A3" s="128" t="s">
        <v>119</v>
      </c>
      <c r="B3" s="128"/>
      <c r="C3" s="128"/>
      <c r="D3" s="128"/>
      <c r="E3" s="128"/>
      <c r="F3" s="129"/>
      <c r="G3" s="130"/>
      <c r="H3" s="130"/>
      <c r="I3" s="130"/>
      <c r="J3" s="126"/>
      <c r="K3" s="126"/>
      <c r="L3" s="126"/>
      <c r="M3" s="8"/>
    </row>
    <row r="4" spans="1:13" ht="13.5">
      <c r="A4" s="1"/>
      <c r="B4" s="1"/>
      <c r="C4" s="1"/>
      <c r="D4" s="1"/>
      <c r="E4" s="1"/>
      <c r="F4" s="1"/>
      <c r="G4" s="1"/>
      <c r="H4" s="1"/>
      <c r="I4" s="1"/>
      <c r="M4" s="8"/>
    </row>
    <row r="5" spans="1:13" ht="19.5">
      <c r="A5" s="128" t="s">
        <v>118</v>
      </c>
      <c r="B5" s="128"/>
      <c r="C5" s="128"/>
      <c r="D5" s="128"/>
      <c r="E5" s="128"/>
      <c r="F5" s="129"/>
      <c r="G5" s="130"/>
      <c r="H5" s="130"/>
      <c r="I5" s="130"/>
      <c r="J5" s="126"/>
      <c r="K5" s="126"/>
      <c r="L5" s="126"/>
      <c r="M5" s="8"/>
    </row>
    <row r="6" spans="1:13" ht="13.5">
      <c r="A6" s="4"/>
      <c r="B6" s="4"/>
      <c r="C6" s="4"/>
      <c r="D6" s="4"/>
      <c r="E6" s="4"/>
      <c r="F6" s="9"/>
      <c r="G6" s="10"/>
      <c r="H6" s="10"/>
      <c r="I6" s="10"/>
      <c r="J6" s="63"/>
      <c r="K6" s="63"/>
      <c r="L6" s="63"/>
      <c r="M6" s="8"/>
    </row>
    <row r="7" spans="1:13" ht="13.5">
      <c r="A7" s="127" t="s">
        <v>176</v>
      </c>
      <c r="B7" s="127"/>
      <c r="C7" s="127"/>
      <c r="D7" s="127"/>
      <c r="E7" s="125" t="s">
        <v>177</v>
      </c>
      <c r="F7" s="125"/>
      <c r="G7" s="125"/>
      <c r="H7" s="125"/>
      <c r="I7" s="126"/>
      <c r="J7" s="126"/>
      <c r="K7" s="126"/>
      <c r="L7" s="126"/>
      <c r="M7" s="8"/>
    </row>
    <row r="8" spans="1:13" ht="13.5">
      <c r="A8" s="127"/>
      <c r="B8" s="127"/>
      <c r="C8" s="127"/>
      <c r="D8" s="127"/>
      <c r="E8" s="125"/>
      <c r="F8" s="125"/>
      <c r="G8" s="125"/>
      <c r="H8" s="125"/>
      <c r="I8" s="126"/>
      <c r="J8" s="126"/>
      <c r="K8" s="126"/>
      <c r="L8" s="126"/>
      <c r="M8" s="8"/>
    </row>
    <row r="9" spans="1:13" ht="13.5">
      <c r="A9" s="1"/>
      <c r="B9" s="1"/>
      <c r="C9" s="1"/>
      <c r="D9" s="1"/>
      <c r="E9" s="3" t="s">
        <v>104</v>
      </c>
      <c r="F9" s="3">
        <v>1</v>
      </c>
      <c r="G9" s="3">
        <v>2</v>
      </c>
      <c r="H9" s="3">
        <v>3</v>
      </c>
      <c r="I9" s="3">
        <v>4</v>
      </c>
      <c r="J9" s="3">
        <v>5</v>
      </c>
      <c r="K9" s="3">
        <v>6</v>
      </c>
      <c r="L9" s="3">
        <v>7</v>
      </c>
      <c r="M9" s="8"/>
    </row>
    <row r="10" spans="1:13" ht="13.5">
      <c r="A10" s="1"/>
      <c r="B10" s="1"/>
      <c r="C10" s="1"/>
      <c r="D10" s="1"/>
      <c r="E10" s="3"/>
      <c r="F10" s="3"/>
      <c r="G10" s="3"/>
      <c r="H10" s="3"/>
      <c r="I10" s="3"/>
      <c r="J10" s="3"/>
      <c r="K10" s="3"/>
      <c r="L10" s="3"/>
      <c r="M10" s="8"/>
    </row>
    <row r="11" spans="1:13" ht="13.5">
      <c r="A11" s="132" t="s">
        <v>113</v>
      </c>
      <c r="B11" s="132"/>
      <c r="C11" s="132"/>
      <c r="D11" s="6" t="s">
        <v>45</v>
      </c>
      <c r="E11" s="99">
        <f>SUM(LARGE(F11:L11,1),LARGE(F11:L11,2),LARGE(F11:L11,3),LARGE(F11:L11,4),LARGE(F11:L11,5))</f>
        <v>1924</v>
      </c>
      <c r="F11" s="64">
        <v>379</v>
      </c>
      <c r="G11" s="64">
        <v>386</v>
      </c>
      <c r="H11" s="64">
        <v>383</v>
      </c>
      <c r="I11" s="64">
        <v>383</v>
      </c>
      <c r="J11" s="64">
        <v>379</v>
      </c>
      <c r="K11" s="64">
        <v>389</v>
      </c>
      <c r="L11" s="64">
        <v>383</v>
      </c>
      <c r="M11" s="8"/>
    </row>
    <row r="12" spans="1:13" ht="13.5">
      <c r="A12" s="110"/>
      <c r="B12" s="110"/>
      <c r="C12" s="110"/>
      <c r="D12" s="1" t="s">
        <v>105</v>
      </c>
      <c r="E12" s="100">
        <f>SUM(LARGE(F12:L12,1),LARGE(F12:L12,2),LARGE(F12:L12,3),LARGE(F12:L12,4),LARGE(F12:L12,5))</f>
        <v>196</v>
      </c>
      <c r="F12" s="65">
        <v>39</v>
      </c>
      <c r="G12" s="65">
        <v>40</v>
      </c>
      <c r="H12" s="65">
        <v>39</v>
      </c>
      <c r="I12" s="65">
        <v>39</v>
      </c>
      <c r="J12" s="65">
        <v>39</v>
      </c>
      <c r="K12" s="65">
        <v>39</v>
      </c>
      <c r="L12" s="65">
        <v>36</v>
      </c>
      <c r="M12" s="8"/>
    </row>
    <row r="13" spans="1:13" ht="13.5">
      <c r="A13" s="110"/>
      <c r="B13" s="110"/>
      <c r="C13" s="110"/>
      <c r="D13" s="1"/>
      <c r="E13" s="1"/>
      <c r="F13" s="1"/>
      <c r="G13" s="1"/>
      <c r="H13" s="1"/>
      <c r="I13" s="1"/>
      <c r="M13" s="8"/>
    </row>
    <row r="14" spans="1:13" ht="13.5">
      <c r="A14" s="132" t="s">
        <v>43</v>
      </c>
      <c r="B14" s="132"/>
      <c r="C14" s="132"/>
      <c r="D14" s="1" t="s">
        <v>46</v>
      </c>
      <c r="E14" s="99">
        <f>SUM(LARGE(F14:L14,1),LARGE(F14:L14,2),LARGE(F14:L14,3),LARGE(F14:L14,4),LARGE(F14:L14,5))</f>
        <v>1906</v>
      </c>
      <c r="F14" s="64">
        <v>376</v>
      </c>
      <c r="G14" s="64">
        <v>381</v>
      </c>
      <c r="H14" s="64">
        <v>380</v>
      </c>
      <c r="I14" s="64">
        <v>378</v>
      </c>
      <c r="J14" s="64">
        <v>373</v>
      </c>
      <c r="K14" s="64">
        <v>385</v>
      </c>
      <c r="L14" s="64">
        <v>382</v>
      </c>
      <c r="M14" s="8"/>
    </row>
    <row r="15" spans="1:13" ht="13.5">
      <c r="A15" s="110"/>
      <c r="B15" s="110"/>
      <c r="C15" s="110"/>
      <c r="D15" s="1" t="s">
        <v>47</v>
      </c>
      <c r="E15" s="100">
        <f>SUM(LARGE(F15:L15,1),LARGE(F15:L15,2),LARGE(F15:L15,3),LARGE(F15:L15,4),LARGE(F15:L15,5))</f>
        <v>195</v>
      </c>
      <c r="F15" s="65">
        <v>35</v>
      </c>
      <c r="G15" s="65">
        <v>38</v>
      </c>
      <c r="H15" s="65">
        <v>38</v>
      </c>
      <c r="I15" s="65">
        <v>40</v>
      </c>
      <c r="J15" s="65">
        <v>39</v>
      </c>
      <c r="K15" s="65">
        <v>39</v>
      </c>
      <c r="L15" s="65">
        <v>39</v>
      </c>
      <c r="M15" s="8"/>
    </row>
    <row r="16" spans="1:13" ht="13.5">
      <c r="A16" s="110"/>
      <c r="B16" s="110"/>
      <c r="C16" s="110"/>
      <c r="D16" s="1"/>
      <c r="E16" s="1"/>
      <c r="F16" s="1"/>
      <c r="G16" s="1"/>
      <c r="H16" s="1"/>
      <c r="I16" s="1"/>
      <c r="M16" s="8"/>
    </row>
    <row r="17" spans="1:13" ht="13.5">
      <c r="A17" s="132" t="s">
        <v>142</v>
      </c>
      <c r="B17" s="132"/>
      <c r="C17" s="132"/>
      <c r="D17" s="6" t="s">
        <v>45</v>
      </c>
      <c r="E17" s="99">
        <f>SUM(LARGE(F17:L17,1),LARGE(F17:L17,2),LARGE(F17:L17,3),LARGE(F17:L17,4),LARGE(F17:L17,5))</f>
        <v>1886</v>
      </c>
      <c r="F17" s="64">
        <v>377</v>
      </c>
      <c r="G17" s="64">
        <v>368</v>
      </c>
      <c r="H17" s="64">
        <v>371</v>
      </c>
      <c r="I17" s="64">
        <v>371</v>
      </c>
      <c r="J17" s="64">
        <v>383</v>
      </c>
      <c r="K17" s="64">
        <v>374</v>
      </c>
      <c r="L17" s="64">
        <v>381</v>
      </c>
      <c r="M17" s="8"/>
    </row>
    <row r="18" spans="1:13" ht="13.5">
      <c r="A18" s="1"/>
      <c r="B18" s="1"/>
      <c r="C18" s="1"/>
      <c r="D18" s="1" t="s">
        <v>105</v>
      </c>
      <c r="E18" s="100">
        <f>SUM(LARGE(F18:L18,1),LARGE(F18:L18,2),LARGE(F18:L18,3),LARGE(F18:L18,4),LARGE(F18:L18,5))</f>
        <v>193</v>
      </c>
      <c r="F18" s="65">
        <v>39</v>
      </c>
      <c r="G18" s="65">
        <v>36</v>
      </c>
      <c r="H18" s="65">
        <v>39</v>
      </c>
      <c r="I18" s="65">
        <v>38</v>
      </c>
      <c r="J18" s="65">
        <v>37</v>
      </c>
      <c r="K18" s="65">
        <v>38</v>
      </c>
      <c r="L18" s="65">
        <v>39</v>
      </c>
      <c r="M18" s="8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M19" s="8"/>
    </row>
    <row r="20" spans="1:13" ht="13.5">
      <c r="A20" s="127" t="s">
        <v>106</v>
      </c>
      <c r="B20" s="127"/>
      <c r="C20" s="127"/>
      <c r="D20" s="6" t="s">
        <v>45</v>
      </c>
      <c r="E20" s="99">
        <f>SUM(LARGE(F20:L20,1),LARGE(F20:L20,2),LARGE(F20:L20,3),LARGE(F20:L20,4),LARGE(F20:L20,5))</f>
        <v>1859</v>
      </c>
      <c r="F20" s="64">
        <v>368</v>
      </c>
      <c r="G20" s="64">
        <v>370</v>
      </c>
      <c r="H20" s="64">
        <v>376</v>
      </c>
      <c r="I20" s="64">
        <v>378</v>
      </c>
      <c r="J20" s="64">
        <v>366</v>
      </c>
      <c r="K20" s="64">
        <v>367</v>
      </c>
      <c r="L20" s="64">
        <v>359</v>
      </c>
      <c r="M20" s="8"/>
    </row>
    <row r="21" spans="1:13" ht="13.5">
      <c r="A21" s="1"/>
      <c r="B21" s="1"/>
      <c r="C21" s="1"/>
      <c r="D21" s="1" t="s">
        <v>105</v>
      </c>
      <c r="E21" s="100">
        <f>SUM(LARGE(F21:L21,1),LARGE(F21:L21,2),LARGE(F21:L21,3),LARGE(F21:L21,4),LARGE(F21:L21,5))</f>
        <v>188</v>
      </c>
      <c r="F21" s="65">
        <v>37</v>
      </c>
      <c r="G21" s="65">
        <v>37</v>
      </c>
      <c r="H21" s="65">
        <v>37</v>
      </c>
      <c r="I21" s="65">
        <v>38</v>
      </c>
      <c r="J21" s="65">
        <v>37</v>
      </c>
      <c r="K21" s="65">
        <v>39</v>
      </c>
      <c r="L21" s="65">
        <v>36</v>
      </c>
      <c r="M21" s="8"/>
    </row>
    <row r="22" spans="1:13" ht="13.5">
      <c r="A22" s="1"/>
      <c r="B22" s="1"/>
      <c r="C22" s="1"/>
      <c r="D22" s="1"/>
      <c r="E22" s="65"/>
      <c r="F22" s="65"/>
      <c r="G22" s="65"/>
      <c r="H22" s="65"/>
      <c r="I22" s="65"/>
      <c r="J22" s="65"/>
      <c r="K22" s="65"/>
      <c r="L22" s="65"/>
      <c r="M22" s="8"/>
    </row>
    <row r="23" spans="1:13" ht="13.5">
      <c r="A23" s="127" t="s">
        <v>141</v>
      </c>
      <c r="B23" s="127"/>
      <c r="C23" s="127"/>
      <c r="D23" s="6" t="s">
        <v>45</v>
      </c>
      <c r="E23" s="99">
        <f>SUM(LARGE(F23:L23,1),LARGE(F23:L23,2),LARGE(F23:L23,3),LARGE(F23:L23,4),LARGE(F23:L23,5))</f>
        <v>1856</v>
      </c>
      <c r="F23" s="64">
        <v>354</v>
      </c>
      <c r="G23" s="64">
        <v>381</v>
      </c>
      <c r="H23" s="64">
        <v>381</v>
      </c>
      <c r="I23" s="64">
        <v>371</v>
      </c>
      <c r="K23" s="64">
        <v>360</v>
      </c>
      <c r="L23" s="64">
        <v>363</v>
      </c>
      <c r="M23" s="8"/>
    </row>
    <row r="24" spans="1:13" ht="13.5">
      <c r="A24" s="1"/>
      <c r="B24" s="1"/>
      <c r="C24" s="1"/>
      <c r="D24" s="1" t="s">
        <v>105</v>
      </c>
      <c r="E24" s="100">
        <f>SUM(LARGE(F24:L24,1),LARGE(F24:L24,2),LARGE(F24:L24,3),LARGE(F24:L24,4),LARGE(F24:L24,5))</f>
        <v>187</v>
      </c>
      <c r="F24" s="65">
        <v>37</v>
      </c>
      <c r="G24" s="1">
        <v>36</v>
      </c>
      <c r="H24" s="1">
        <v>40</v>
      </c>
      <c r="I24" s="65">
        <v>37</v>
      </c>
      <c r="K24" s="65">
        <v>37</v>
      </c>
      <c r="L24" s="65">
        <v>31</v>
      </c>
      <c r="M24" s="8"/>
    </row>
    <row r="25" spans="1:13" ht="13.5">
      <c r="A25" s="1"/>
      <c r="B25" s="1"/>
      <c r="C25" s="1"/>
      <c r="D25" s="1"/>
      <c r="E25" s="65"/>
      <c r="F25" s="65"/>
      <c r="G25" s="65"/>
      <c r="H25" s="65"/>
      <c r="I25" s="65"/>
      <c r="J25" s="65"/>
      <c r="K25" s="65"/>
      <c r="L25" s="65"/>
      <c r="M25" s="8"/>
    </row>
    <row r="26" spans="1:13" ht="13.5">
      <c r="A26" s="127" t="s">
        <v>144</v>
      </c>
      <c r="B26" s="127"/>
      <c r="C26" s="127"/>
      <c r="D26" s="1" t="s">
        <v>46</v>
      </c>
      <c r="E26" s="99">
        <f>SUM(LARGE(F26:L26,1),LARGE(F26:L26,2),LARGE(F26:L26,3),LARGE(F26:L26,4),LARGE(F26:L26,5))</f>
        <v>1810</v>
      </c>
      <c r="F26" s="64">
        <v>360</v>
      </c>
      <c r="G26" s="64">
        <v>364</v>
      </c>
      <c r="H26" s="64">
        <v>356</v>
      </c>
      <c r="I26" s="64">
        <v>354</v>
      </c>
      <c r="J26" s="64">
        <v>357</v>
      </c>
      <c r="K26" s="64"/>
      <c r="L26" s="64">
        <v>373</v>
      </c>
      <c r="M26" s="8"/>
    </row>
    <row r="27" spans="1:13" ht="13.5">
      <c r="A27" s="1"/>
      <c r="B27" s="1"/>
      <c r="C27" s="1"/>
      <c r="D27" s="1" t="s">
        <v>47</v>
      </c>
      <c r="E27" s="100">
        <f>SUM(LARGE(F27:L27,1),LARGE(F27:L27,2),LARGE(F27:L27,3),LARGE(F27:L27,4),LARGE(F27:L27,5))</f>
        <v>189</v>
      </c>
      <c r="F27" s="65">
        <v>38</v>
      </c>
      <c r="G27" s="65">
        <v>37</v>
      </c>
      <c r="H27" s="65">
        <v>38</v>
      </c>
      <c r="I27" s="65">
        <v>36</v>
      </c>
      <c r="J27" s="65">
        <v>38</v>
      </c>
      <c r="K27" s="65"/>
      <c r="L27" s="65">
        <v>38</v>
      </c>
      <c r="M27" s="8"/>
    </row>
    <row r="28" spans="1:13" ht="13.5">
      <c r="A28" s="1"/>
      <c r="B28" s="1"/>
      <c r="C28" s="1"/>
      <c r="D28" s="1"/>
      <c r="E28" s="65"/>
      <c r="F28" s="65"/>
      <c r="G28" s="65"/>
      <c r="H28" s="65"/>
      <c r="I28" s="65"/>
      <c r="J28" s="65"/>
      <c r="K28" s="65"/>
      <c r="L28" s="65"/>
      <c r="M28" s="8"/>
    </row>
    <row r="29" spans="1:12" ht="13.5">
      <c r="A29" s="133" t="s">
        <v>44</v>
      </c>
      <c r="B29" s="133"/>
      <c r="C29" s="133"/>
      <c r="D29" s="1" t="s">
        <v>46</v>
      </c>
      <c r="E29" s="99">
        <f>SUM(LARGE(F29:L29,1),LARGE(F29:L29,2),LARGE(F29:L29,3),LARGE(F29:L29,4),LARGE(F29:L29,5))</f>
        <v>1804</v>
      </c>
      <c r="F29" s="64">
        <v>369</v>
      </c>
      <c r="G29" s="64">
        <v>346</v>
      </c>
      <c r="H29" s="64">
        <v>357</v>
      </c>
      <c r="I29" s="64">
        <v>361</v>
      </c>
      <c r="J29" s="64">
        <v>355</v>
      </c>
      <c r="K29" s="64">
        <v>355</v>
      </c>
      <c r="L29" s="65">
        <v>362</v>
      </c>
    </row>
    <row r="30" spans="4:12" ht="13.5">
      <c r="D30" s="1" t="s">
        <v>47</v>
      </c>
      <c r="E30" s="100">
        <f>SUM(LARGE(F30:L30,1),LARGE(F30:L30,2),LARGE(F30:L30,3),LARGE(F30:L30,4),LARGE(F30:L30,5))</f>
        <v>179</v>
      </c>
      <c r="F30" s="1">
        <v>36</v>
      </c>
      <c r="G30" s="65">
        <v>35</v>
      </c>
      <c r="H30" s="1">
        <v>33</v>
      </c>
      <c r="I30" s="65">
        <v>36</v>
      </c>
      <c r="J30" s="1">
        <v>35</v>
      </c>
      <c r="K30" s="65">
        <v>36</v>
      </c>
      <c r="L30" s="65">
        <v>36</v>
      </c>
    </row>
    <row r="31" spans="1:13" ht="13.5">
      <c r="A31" s="1"/>
      <c r="B31" s="1"/>
      <c r="C31" s="1"/>
      <c r="D31" s="1"/>
      <c r="E31" s="65"/>
      <c r="F31" s="65"/>
      <c r="G31" s="65"/>
      <c r="H31" s="65"/>
      <c r="I31" s="65"/>
      <c r="J31" s="65"/>
      <c r="K31" s="65"/>
      <c r="L31" s="65"/>
      <c r="M31" s="8"/>
    </row>
    <row r="32" spans="1:13" ht="13.5">
      <c r="A32" s="127" t="s">
        <v>143</v>
      </c>
      <c r="B32" s="127"/>
      <c r="C32" s="127"/>
      <c r="D32" s="107" t="s">
        <v>46</v>
      </c>
      <c r="E32" s="24">
        <f>SUM(F32:L32)</f>
        <v>1055</v>
      </c>
      <c r="F32" s="64">
        <v>351</v>
      </c>
      <c r="G32" s="64">
        <v>361</v>
      </c>
      <c r="H32" s="64">
        <v>343</v>
      </c>
      <c r="I32" s="64"/>
      <c r="J32" s="64"/>
      <c r="K32" s="64"/>
      <c r="M32" s="8"/>
    </row>
    <row r="33" spans="1:13" ht="13.5">
      <c r="A33" s="1"/>
      <c r="B33" s="1"/>
      <c r="C33" s="1"/>
      <c r="D33" s="107" t="s">
        <v>47</v>
      </c>
      <c r="E33" s="23">
        <f>SUM(F33:L33)</f>
        <v>112</v>
      </c>
      <c r="F33" s="65">
        <v>38</v>
      </c>
      <c r="G33" s="65">
        <v>36</v>
      </c>
      <c r="H33" s="65">
        <v>38</v>
      </c>
      <c r="I33" s="65"/>
      <c r="J33" s="1"/>
      <c r="K33" s="65"/>
      <c r="M33" s="8"/>
    </row>
    <row r="34" spans="5:8" ht="13.5">
      <c r="E34" s="102"/>
      <c r="G34" s="1"/>
      <c r="H34" s="1"/>
    </row>
    <row r="35" spans="1:13" ht="13.5">
      <c r="A35" s="127" t="s">
        <v>145</v>
      </c>
      <c r="B35" s="127"/>
      <c r="C35" s="127"/>
      <c r="D35" s="107" t="s">
        <v>46</v>
      </c>
      <c r="E35" s="24">
        <f>SUM(F35:L35)</f>
        <v>1034</v>
      </c>
      <c r="F35" s="64">
        <v>351</v>
      </c>
      <c r="G35" s="64">
        <v>340</v>
      </c>
      <c r="H35" s="64"/>
      <c r="I35" s="64"/>
      <c r="J35" s="64">
        <v>343</v>
      </c>
      <c r="K35" s="64"/>
      <c r="L35" s="64"/>
      <c r="M35" s="8"/>
    </row>
    <row r="36" spans="1:13" ht="13.5">
      <c r="A36" s="1"/>
      <c r="B36" s="1"/>
      <c r="C36" s="1"/>
      <c r="D36" s="107" t="s">
        <v>47</v>
      </c>
      <c r="E36" s="23">
        <f>SUM(F36:L36)</f>
        <v>98</v>
      </c>
      <c r="F36" s="65">
        <v>32</v>
      </c>
      <c r="G36" s="65">
        <v>30</v>
      </c>
      <c r="H36" s="65"/>
      <c r="I36" s="65"/>
      <c r="J36" s="65">
        <v>36</v>
      </c>
      <c r="K36" s="65"/>
      <c r="L36" s="65"/>
      <c r="M36" s="8"/>
    </row>
    <row r="37" spans="5:8" ht="13.5">
      <c r="E37" s="102"/>
      <c r="G37" s="1"/>
      <c r="H37" s="1"/>
    </row>
    <row r="38" spans="1:13" ht="13.5">
      <c r="A38" s="127" t="s">
        <v>161</v>
      </c>
      <c r="B38" s="127"/>
      <c r="C38" s="127"/>
      <c r="D38" s="107" t="s">
        <v>46</v>
      </c>
      <c r="E38" s="24">
        <f>SUM(F38:L38)</f>
        <v>726</v>
      </c>
      <c r="F38" s="64"/>
      <c r="G38" s="64">
        <v>369</v>
      </c>
      <c r="H38" s="64"/>
      <c r="I38" s="64">
        <v>357</v>
      </c>
      <c r="J38" s="64"/>
      <c r="K38" s="64"/>
      <c r="L38" s="64"/>
      <c r="M38" s="8"/>
    </row>
    <row r="39" spans="1:13" ht="13.5">
      <c r="A39" s="1"/>
      <c r="B39" s="1"/>
      <c r="C39" s="1"/>
      <c r="D39" s="107" t="s">
        <v>47</v>
      </c>
      <c r="E39" s="100">
        <f>SUM(F39:L39)</f>
        <v>73</v>
      </c>
      <c r="F39" s="65"/>
      <c r="G39" s="65">
        <v>38</v>
      </c>
      <c r="H39" s="65"/>
      <c r="I39" s="65">
        <v>35</v>
      </c>
      <c r="J39" s="65"/>
      <c r="K39" s="65"/>
      <c r="L39" s="65"/>
      <c r="M39" s="8"/>
    </row>
    <row r="40" spans="7:8" ht="13.5">
      <c r="G40" s="1"/>
      <c r="H40" s="1"/>
    </row>
    <row r="41" spans="1:13" ht="13.5">
      <c r="A41" s="127"/>
      <c r="B41" s="127"/>
      <c r="C41" s="127"/>
      <c r="D41" s="1"/>
      <c r="E41" s="103"/>
      <c r="F41" s="64"/>
      <c r="G41" s="64"/>
      <c r="H41" s="64"/>
      <c r="I41" s="64"/>
      <c r="J41" s="64"/>
      <c r="K41" s="64"/>
      <c r="L41" s="64"/>
      <c r="M41" s="8"/>
    </row>
    <row r="42" spans="1:13" ht="13.5">
      <c r="A42" s="1"/>
      <c r="B42" s="1"/>
      <c r="C42" s="1"/>
      <c r="D42" s="1"/>
      <c r="E42" s="104"/>
      <c r="F42" s="65"/>
      <c r="G42" s="65"/>
      <c r="H42" s="65"/>
      <c r="I42" s="65"/>
      <c r="J42" s="65"/>
      <c r="K42" s="65"/>
      <c r="L42" s="65"/>
      <c r="M42" s="8"/>
    </row>
    <row r="43" spans="5:8" ht="13.5">
      <c r="E43" s="39"/>
      <c r="G43" s="1"/>
      <c r="H43" s="1"/>
    </row>
  </sheetData>
  <sheetProtection/>
  <mergeCells count="18">
    <mergeCell ref="A11:C11"/>
    <mergeCell ref="A20:C20"/>
    <mergeCell ref="A17:C17"/>
    <mergeCell ref="A1:L1"/>
    <mergeCell ref="A3:L3"/>
    <mergeCell ref="A5:L5"/>
    <mergeCell ref="A7:D7"/>
    <mergeCell ref="E7:L7"/>
    <mergeCell ref="A8:D8"/>
    <mergeCell ref="E8:L8"/>
    <mergeCell ref="A41:C41"/>
    <mergeCell ref="A14:C14"/>
    <mergeCell ref="A35:C35"/>
    <mergeCell ref="A38:C38"/>
    <mergeCell ref="A32:C32"/>
    <mergeCell ref="A29:C29"/>
    <mergeCell ref="A23:C23"/>
    <mergeCell ref="A26:C26"/>
  </mergeCells>
  <printOptions/>
  <pageMargins left="0.4" right="0.46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C1">
      <selection activeCell="C2" sqref="C2:N2"/>
    </sheetView>
  </sheetViews>
  <sheetFormatPr defaultColWidth="11.42187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</cols>
  <sheetData>
    <row r="1" spans="1:14" ht="15" customHeight="1">
      <c r="A1" s="120" t="s">
        <v>0</v>
      </c>
      <c r="B1" s="120"/>
      <c r="C1" s="120"/>
      <c r="D1" s="120"/>
      <c r="E1" s="120"/>
      <c r="F1" s="120"/>
      <c r="G1" s="120"/>
      <c r="H1" s="136"/>
      <c r="I1" s="137"/>
      <c r="J1" s="137"/>
      <c r="K1" s="137"/>
      <c r="L1" s="123"/>
      <c r="M1" s="123"/>
      <c r="N1" s="123"/>
    </row>
    <row r="2" spans="1:16" ht="15" customHeight="1">
      <c r="A2" s="25"/>
      <c r="B2" s="25"/>
      <c r="C2" s="120" t="s">
        <v>1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5"/>
      <c r="P2" s="5"/>
    </row>
    <row r="3" spans="3:14" ht="12.75">
      <c r="C3" s="139" t="s">
        <v>120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9.5">
      <c r="A5" s="128" t="s">
        <v>42</v>
      </c>
      <c r="B5" s="128"/>
      <c r="C5" s="128"/>
      <c r="D5" s="128"/>
      <c r="E5" s="128"/>
      <c r="F5" s="128"/>
      <c r="G5" s="128"/>
      <c r="H5" s="129"/>
      <c r="I5" s="130"/>
      <c r="J5" s="130"/>
      <c r="K5" s="130"/>
      <c r="L5" s="126"/>
      <c r="M5" s="126"/>
      <c r="N5" s="126"/>
    </row>
    <row r="6" spans="1:14" s="12" customFormat="1" ht="4.5" customHeight="1">
      <c r="A6" s="4"/>
      <c r="B6" s="4"/>
      <c r="C6" s="4"/>
      <c r="D6" s="4"/>
      <c r="E6" s="4"/>
      <c r="F6" s="4"/>
      <c r="G6" s="4"/>
      <c r="H6" s="9"/>
      <c r="I6" s="10"/>
      <c r="J6" s="10"/>
      <c r="K6" s="10"/>
      <c r="L6" s="11"/>
      <c r="M6" s="11"/>
      <c r="N6" s="11"/>
    </row>
    <row r="7" spans="1:14" s="12" customFormat="1" ht="13.5">
      <c r="A7" s="4"/>
      <c r="B7" s="4"/>
      <c r="C7" s="127" t="s">
        <v>176</v>
      </c>
      <c r="D7" s="127"/>
      <c r="E7" s="127"/>
      <c r="F7" s="127"/>
      <c r="G7" s="125" t="s">
        <v>177</v>
      </c>
      <c r="H7" s="125"/>
      <c r="I7" s="125"/>
      <c r="J7" s="125"/>
      <c r="K7" s="126"/>
      <c r="L7" s="126"/>
      <c r="M7" s="126"/>
      <c r="N7" s="126"/>
    </row>
    <row r="8" spans="1:14" s="12" customFormat="1" ht="13.5">
      <c r="A8" s="4"/>
      <c r="B8" s="4"/>
      <c r="C8" s="127" t="s">
        <v>80</v>
      </c>
      <c r="D8" s="127"/>
      <c r="E8" s="127"/>
      <c r="F8" s="127"/>
      <c r="G8" s="125" t="s">
        <v>81</v>
      </c>
      <c r="H8" s="125"/>
      <c r="I8" s="125"/>
      <c r="J8" s="125"/>
      <c r="K8" s="126"/>
      <c r="L8" s="126"/>
      <c r="M8" s="126"/>
      <c r="N8" s="126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1" ht="6" customHeight="1">
      <c r="C10" s="1"/>
      <c r="D10" s="1"/>
      <c r="E10" s="1"/>
      <c r="F10" s="1"/>
      <c r="G10" s="1"/>
      <c r="H10" s="1"/>
      <c r="I10" s="1"/>
      <c r="J10" s="1"/>
      <c r="K10" s="1"/>
    </row>
    <row r="11" spans="3:14" ht="13.5">
      <c r="C11" s="127" t="s">
        <v>112</v>
      </c>
      <c r="D11" s="127"/>
      <c r="E11" s="127"/>
      <c r="F11" s="14" t="s">
        <v>45</v>
      </c>
      <c r="H11" s="23">
        <f>SUM(I12:I15)</f>
        <v>383</v>
      </c>
      <c r="I11" s="1"/>
      <c r="J11" s="125" t="s">
        <v>82</v>
      </c>
      <c r="K11" s="125"/>
      <c r="L11" s="125"/>
      <c r="N11" s="24">
        <f>SUM(M12:M15)</f>
        <v>36</v>
      </c>
    </row>
    <row r="12" spans="3:14" ht="12" customHeight="1">
      <c r="C12" s="1"/>
      <c r="D12" s="135" t="s">
        <v>98</v>
      </c>
      <c r="E12" s="135"/>
      <c r="F12" s="135"/>
      <c r="G12" s="135"/>
      <c r="H12" s="135"/>
      <c r="I12" s="1">
        <v>98</v>
      </c>
      <c r="J12" s="1"/>
      <c r="K12" s="1"/>
      <c r="M12" s="1">
        <v>9</v>
      </c>
      <c r="N12" s="1"/>
    </row>
    <row r="13" spans="3:14" ht="12" customHeight="1">
      <c r="C13" s="1"/>
      <c r="D13" s="127" t="s">
        <v>11</v>
      </c>
      <c r="E13" s="127"/>
      <c r="F13" s="127"/>
      <c r="G13" s="127"/>
      <c r="H13" s="127"/>
      <c r="I13" s="1">
        <v>96</v>
      </c>
      <c r="J13" s="1"/>
      <c r="K13" s="1"/>
      <c r="M13" s="1">
        <v>9</v>
      </c>
      <c r="N13" s="1"/>
    </row>
    <row r="14" spans="3:14" ht="12" customHeight="1">
      <c r="C14" s="1"/>
      <c r="D14" s="135" t="s">
        <v>99</v>
      </c>
      <c r="E14" s="135"/>
      <c r="F14" s="135"/>
      <c r="G14" s="135"/>
      <c r="H14" s="135"/>
      <c r="I14" s="1">
        <v>95</v>
      </c>
      <c r="J14" s="1"/>
      <c r="K14" s="1"/>
      <c r="M14" s="1">
        <v>9</v>
      </c>
      <c r="N14" s="1"/>
    </row>
    <row r="15" spans="3:14" ht="12" customHeight="1">
      <c r="C15" s="1"/>
      <c r="D15" s="127" t="s">
        <v>9</v>
      </c>
      <c r="E15" s="127"/>
      <c r="F15" s="127"/>
      <c r="G15" s="127"/>
      <c r="H15" s="127"/>
      <c r="I15" s="1">
        <v>94</v>
      </c>
      <c r="J15" s="1"/>
      <c r="K15" s="1"/>
      <c r="M15" s="1">
        <v>9</v>
      </c>
      <c r="N15" s="1"/>
    </row>
    <row r="16" spans="3:14" ht="6" customHeight="1">
      <c r="C16" s="1"/>
      <c r="D16" s="22"/>
      <c r="E16" s="22"/>
      <c r="F16" s="22"/>
      <c r="G16" s="22"/>
      <c r="H16" s="22"/>
      <c r="I16" s="1"/>
      <c r="J16" s="1"/>
      <c r="K16" s="1"/>
      <c r="M16" s="1"/>
      <c r="N16" s="1"/>
    </row>
    <row r="17" spans="3:14" ht="12.75" customHeight="1">
      <c r="C17" s="6" t="s">
        <v>164</v>
      </c>
      <c r="D17" s="6"/>
      <c r="E17" s="6"/>
      <c r="F17" s="14" t="s">
        <v>46</v>
      </c>
      <c r="H17" s="23">
        <f>SUM(I18:I21)</f>
        <v>382</v>
      </c>
      <c r="I17" s="22"/>
      <c r="J17" s="125" t="s">
        <v>47</v>
      </c>
      <c r="K17" s="125"/>
      <c r="L17" s="125"/>
      <c r="N17" s="24">
        <f>SUM(M18:M21)</f>
        <v>39</v>
      </c>
    </row>
    <row r="18" spans="3:14" ht="12" customHeight="1">
      <c r="C18" s="1"/>
      <c r="D18" s="127" t="s">
        <v>23</v>
      </c>
      <c r="E18" s="127"/>
      <c r="F18" s="127"/>
      <c r="G18" s="127"/>
      <c r="H18" s="127"/>
      <c r="I18" s="1">
        <v>97</v>
      </c>
      <c r="J18" s="1"/>
      <c r="K18" s="1"/>
      <c r="M18" s="1">
        <v>10</v>
      </c>
      <c r="N18" s="1"/>
    </row>
    <row r="19" spans="3:14" ht="12" customHeight="1">
      <c r="C19" s="1"/>
      <c r="D19" s="127" t="s">
        <v>21</v>
      </c>
      <c r="E19" s="127"/>
      <c r="F19" s="127"/>
      <c r="G19" s="127"/>
      <c r="H19" s="127"/>
      <c r="I19" s="1">
        <v>96</v>
      </c>
      <c r="J19" s="1"/>
      <c r="K19" s="1"/>
      <c r="M19" s="1">
        <v>9</v>
      </c>
      <c r="N19" s="1"/>
    </row>
    <row r="20" spans="3:14" ht="12" customHeight="1">
      <c r="C20" s="1"/>
      <c r="D20" s="127" t="s">
        <v>14</v>
      </c>
      <c r="E20" s="127"/>
      <c r="F20" s="127"/>
      <c r="G20" s="127"/>
      <c r="H20" s="127"/>
      <c r="I20" s="1">
        <v>95</v>
      </c>
      <c r="J20" s="1"/>
      <c r="K20" s="1"/>
      <c r="M20" s="1">
        <v>10</v>
      </c>
      <c r="N20" s="1"/>
    </row>
    <row r="21" spans="3:14" ht="12" customHeight="1">
      <c r="C21" s="1"/>
      <c r="D21" s="127" t="s">
        <v>18</v>
      </c>
      <c r="E21" s="127"/>
      <c r="F21" s="127"/>
      <c r="G21" s="127"/>
      <c r="H21" s="127"/>
      <c r="I21" s="1">
        <v>94</v>
      </c>
      <c r="J21" s="1"/>
      <c r="K21" s="1"/>
      <c r="M21" s="1">
        <v>10</v>
      </c>
      <c r="N21" s="1"/>
    </row>
    <row r="22" spans="3:14" ht="6" customHeight="1">
      <c r="C22" s="1"/>
      <c r="D22" s="22"/>
      <c r="E22" s="22"/>
      <c r="F22" s="22"/>
      <c r="G22" s="22"/>
      <c r="H22" s="22"/>
      <c r="I22" s="1"/>
      <c r="J22" s="1"/>
      <c r="K22" s="1"/>
      <c r="M22" s="1"/>
      <c r="N22" s="1"/>
    </row>
    <row r="23" spans="3:15" ht="13.5">
      <c r="C23" s="127" t="s">
        <v>142</v>
      </c>
      <c r="D23" s="127"/>
      <c r="E23" s="127"/>
      <c r="F23" s="14" t="s">
        <v>45</v>
      </c>
      <c r="H23" s="23">
        <f>SUM(I24:I27)</f>
        <v>381</v>
      </c>
      <c r="I23" s="1"/>
      <c r="J23" s="125" t="s">
        <v>82</v>
      </c>
      <c r="K23" s="125"/>
      <c r="L23" s="125"/>
      <c r="N23" s="24">
        <f>SUM(M24:M27)</f>
        <v>39</v>
      </c>
      <c r="O23" s="1"/>
    </row>
    <row r="24" spans="3:14" ht="12" customHeight="1">
      <c r="C24" s="26"/>
      <c r="D24" s="127" t="s">
        <v>166</v>
      </c>
      <c r="E24" s="127"/>
      <c r="F24" s="127"/>
      <c r="G24" s="127"/>
      <c r="H24" s="127"/>
      <c r="I24" s="26">
        <v>96</v>
      </c>
      <c r="J24" s="26"/>
      <c r="K24" s="26"/>
      <c r="L24" s="5"/>
      <c r="M24" s="26">
        <v>10</v>
      </c>
      <c r="N24" s="26"/>
    </row>
    <row r="25" spans="3:14" ht="12" customHeight="1">
      <c r="C25" s="26"/>
      <c r="D25" s="127" t="s">
        <v>168</v>
      </c>
      <c r="E25" s="127"/>
      <c r="F25" s="127"/>
      <c r="G25" s="127"/>
      <c r="H25" s="127"/>
      <c r="I25" s="26">
        <v>96</v>
      </c>
      <c r="J25" s="26" t="s">
        <v>39</v>
      </c>
      <c r="K25" s="26"/>
      <c r="L25" s="5"/>
      <c r="M25" s="26">
        <v>9</v>
      </c>
      <c r="N25" s="26"/>
    </row>
    <row r="26" spans="3:14" ht="12" customHeight="1">
      <c r="C26" s="26"/>
      <c r="D26" s="127" t="s">
        <v>125</v>
      </c>
      <c r="E26" s="127"/>
      <c r="F26" s="127"/>
      <c r="G26" s="127"/>
      <c r="H26" s="127"/>
      <c r="I26" s="26">
        <v>95</v>
      </c>
      <c r="J26" s="26"/>
      <c r="K26" s="26"/>
      <c r="L26" s="5"/>
      <c r="M26" s="26">
        <v>10</v>
      </c>
      <c r="N26" s="26"/>
    </row>
    <row r="27" spans="3:14" ht="12" customHeight="1">
      <c r="C27" s="26"/>
      <c r="D27" s="127" t="s">
        <v>149</v>
      </c>
      <c r="E27" s="127"/>
      <c r="F27" s="127"/>
      <c r="G27" s="127"/>
      <c r="H27" s="127"/>
      <c r="I27" s="26">
        <v>94</v>
      </c>
      <c r="J27" s="26"/>
      <c r="K27" s="26"/>
      <c r="L27" s="5"/>
      <c r="M27" s="26">
        <v>10</v>
      </c>
      <c r="N27" s="26"/>
    </row>
    <row r="28" spans="3:14" ht="6" customHeight="1">
      <c r="C28" s="26"/>
      <c r="D28" s="6"/>
      <c r="E28" s="6"/>
      <c r="F28" s="6"/>
      <c r="G28" s="6"/>
      <c r="H28" s="6"/>
      <c r="I28" s="26"/>
      <c r="J28" s="26"/>
      <c r="K28" s="26"/>
      <c r="L28" s="5"/>
      <c r="M28" s="26"/>
      <c r="N28" s="26"/>
    </row>
    <row r="29" spans="3:14" ht="13.5">
      <c r="C29" s="127" t="s">
        <v>187</v>
      </c>
      <c r="D29" s="127"/>
      <c r="E29" s="127"/>
      <c r="F29" s="14" t="s">
        <v>46</v>
      </c>
      <c r="H29" s="23">
        <f>SUM(I30:I33)</f>
        <v>373</v>
      </c>
      <c r="I29" s="1"/>
      <c r="J29" s="125" t="s">
        <v>47</v>
      </c>
      <c r="K29" s="125"/>
      <c r="L29" s="125"/>
      <c r="N29" s="24">
        <f>SUM(M30:M33)</f>
        <v>38</v>
      </c>
    </row>
    <row r="30" spans="3:14" ht="13.5">
      <c r="C30" s="1"/>
      <c r="D30" s="135" t="s">
        <v>148</v>
      </c>
      <c r="E30" s="135"/>
      <c r="F30" s="135"/>
      <c r="G30" s="135"/>
      <c r="H30" s="135"/>
      <c r="I30" s="1">
        <v>96</v>
      </c>
      <c r="J30" s="1"/>
      <c r="K30" s="1"/>
      <c r="M30" s="1">
        <v>10</v>
      </c>
      <c r="N30" s="1"/>
    </row>
    <row r="31" spans="3:14" ht="13.5">
      <c r="C31" s="1"/>
      <c r="D31" s="135" t="s">
        <v>182</v>
      </c>
      <c r="E31" s="135"/>
      <c r="F31" s="135"/>
      <c r="G31" s="135"/>
      <c r="H31" s="135"/>
      <c r="I31" s="1">
        <v>93</v>
      </c>
      <c r="J31" s="1"/>
      <c r="K31" s="1"/>
      <c r="M31" s="1">
        <v>10</v>
      </c>
      <c r="N31" s="1"/>
    </row>
    <row r="32" spans="3:14" ht="13.5">
      <c r="C32" s="1"/>
      <c r="D32" s="135" t="s">
        <v>32</v>
      </c>
      <c r="E32" s="135"/>
      <c r="F32" s="135"/>
      <c r="G32" s="135"/>
      <c r="H32" s="135"/>
      <c r="I32" s="1">
        <v>93</v>
      </c>
      <c r="J32" s="1"/>
      <c r="K32" s="1"/>
      <c r="M32" s="1">
        <v>9</v>
      </c>
      <c r="N32" s="1"/>
    </row>
    <row r="33" spans="3:14" ht="13.5">
      <c r="C33" s="1"/>
      <c r="D33" s="135" t="s">
        <v>26</v>
      </c>
      <c r="E33" s="135"/>
      <c r="F33" s="135"/>
      <c r="G33" s="135"/>
      <c r="H33" s="135"/>
      <c r="I33" s="1">
        <v>91</v>
      </c>
      <c r="J33" s="1"/>
      <c r="K33" s="1"/>
      <c r="M33" s="1">
        <v>9</v>
      </c>
      <c r="N33" s="1"/>
    </row>
    <row r="34" spans="3:14" ht="6" customHeight="1">
      <c r="C34" s="26"/>
      <c r="D34" s="6"/>
      <c r="E34" s="6"/>
      <c r="F34" s="6"/>
      <c r="G34" s="6"/>
      <c r="H34" s="6"/>
      <c r="I34" s="26"/>
      <c r="J34" s="26"/>
      <c r="K34" s="26"/>
      <c r="L34" s="5"/>
      <c r="M34" s="26"/>
      <c r="N34" s="26"/>
    </row>
    <row r="35" spans="3:14" ht="13.5">
      <c r="C35" s="127" t="s">
        <v>128</v>
      </c>
      <c r="D35" s="127"/>
      <c r="E35" s="127"/>
      <c r="F35" s="14" t="s">
        <v>46</v>
      </c>
      <c r="H35" s="23">
        <f>SUM(I36:I39)</f>
        <v>363</v>
      </c>
      <c r="I35" s="1"/>
      <c r="J35" s="125" t="s">
        <v>82</v>
      </c>
      <c r="K35" s="125"/>
      <c r="L35" s="125"/>
      <c r="N35" s="24">
        <f>SUM(M36:M39)</f>
        <v>31</v>
      </c>
    </row>
    <row r="36" spans="3:14" ht="13.5">
      <c r="C36" s="26"/>
      <c r="D36" s="133" t="s">
        <v>130</v>
      </c>
      <c r="E36" s="133"/>
      <c r="F36" s="133"/>
      <c r="G36" s="133"/>
      <c r="H36" s="133"/>
      <c r="I36" s="26">
        <v>97</v>
      </c>
      <c r="J36" s="26"/>
      <c r="K36" s="26"/>
      <c r="L36" s="5"/>
      <c r="M36" s="26">
        <v>9</v>
      </c>
      <c r="N36" s="5"/>
    </row>
    <row r="37" spans="3:14" ht="13.5">
      <c r="C37" s="6"/>
      <c r="D37" s="133" t="s">
        <v>172</v>
      </c>
      <c r="E37" s="133"/>
      <c r="F37" s="133"/>
      <c r="G37" s="133"/>
      <c r="H37" s="133"/>
      <c r="I37" s="26">
        <v>96</v>
      </c>
      <c r="J37" s="26"/>
      <c r="K37" s="26"/>
      <c r="L37" s="26"/>
      <c r="M37" s="26">
        <v>9</v>
      </c>
      <c r="N37" s="8"/>
    </row>
    <row r="38" spans="3:14" ht="13.5">
      <c r="C38" s="26"/>
      <c r="D38" s="133" t="s">
        <v>132</v>
      </c>
      <c r="E38" s="133"/>
      <c r="F38" s="133"/>
      <c r="G38" s="133"/>
      <c r="H38" s="133"/>
      <c r="I38" s="26">
        <v>94</v>
      </c>
      <c r="J38" s="26"/>
      <c r="K38" s="26"/>
      <c r="L38" s="26"/>
      <c r="M38" s="26">
        <v>8</v>
      </c>
      <c r="N38" s="8"/>
    </row>
    <row r="39" spans="3:14" ht="13.5">
      <c r="C39" s="26"/>
      <c r="D39" s="133" t="s">
        <v>151</v>
      </c>
      <c r="E39" s="133"/>
      <c r="F39" s="133"/>
      <c r="G39" s="133"/>
      <c r="H39" s="133"/>
      <c r="I39" s="26">
        <v>76</v>
      </c>
      <c r="J39" s="26"/>
      <c r="K39" s="26"/>
      <c r="L39" s="5"/>
      <c r="M39" s="26">
        <v>5</v>
      </c>
      <c r="N39" s="5"/>
    </row>
    <row r="40" spans="3:11" ht="6" customHeight="1">
      <c r="C40" s="1"/>
      <c r="D40" s="1"/>
      <c r="E40" s="1"/>
      <c r="F40" s="1"/>
      <c r="G40" s="1"/>
      <c r="H40" s="1"/>
      <c r="I40" s="1"/>
      <c r="J40" s="1"/>
      <c r="K40" s="1"/>
    </row>
    <row r="41" spans="3:14" ht="13.5">
      <c r="C41" s="127" t="s">
        <v>70</v>
      </c>
      <c r="D41" s="127"/>
      <c r="E41" s="127"/>
      <c r="F41" s="14" t="s">
        <v>46</v>
      </c>
      <c r="H41" s="23">
        <f>SUM(I42:I45)</f>
        <v>362</v>
      </c>
      <c r="I41" s="1"/>
      <c r="J41" s="125" t="s">
        <v>47</v>
      </c>
      <c r="K41" s="125"/>
      <c r="L41" s="125"/>
      <c r="N41" s="24">
        <f>SUM(M42:M45)</f>
        <v>36</v>
      </c>
    </row>
    <row r="42" spans="3:14" ht="13.5">
      <c r="C42" s="1"/>
      <c r="D42" s="135" t="s">
        <v>17</v>
      </c>
      <c r="E42" s="135"/>
      <c r="F42" s="135"/>
      <c r="G42" s="135"/>
      <c r="H42" s="135"/>
      <c r="I42" s="1">
        <v>98</v>
      </c>
      <c r="J42" s="1"/>
      <c r="K42" s="1"/>
      <c r="M42" s="1">
        <v>9</v>
      </c>
      <c r="N42" s="1"/>
    </row>
    <row r="43" spans="3:14" ht="13.5">
      <c r="C43" s="1"/>
      <c r="D43" s="135" t="s">
        <v>29</v>
      </c>
      <c r="E43" s="135"/>
      <c r="F43" s="135"/>
      <c r="G43" s="135"/>
      <c r="H43" s="135"/>
      <c r="I43" s="1">
        <v>91</v>
      </c>
      <c r="J43" s="1"/>
      <c r="K43" s="1"/>
      <c r="M43" s="1">
        <v>10</v>
      </c>
      <c r="N43" s="1"/>
    </row>
    <row r="44" spans="3:14" ht="13.5">
      <c r="C44" s="1"/>
      <c r="D44" s="135" t="s">
        <v>33</v>
      </c>
      <c r="E44" s="135"/>
      <c r="F44" s="135"/>
      <c r="G44" s="135"/>
      <c r="H44" s="135"/>
      <c r="I44" s="1">
        <v>87</v>
      </c>
      <c r="J44" s="1"/>
      <c r="K44" s="1"/>
      <c r="M44" s="1">
        <v>10</v>
      </c>
      <c r="N44" s="1"/>
    </row>
    <row r="45" spans="3:14" ht="13.5">
      <c r="C45" s="1"/>
      <c r="D45" s="135" t="s">
        <v>188</v>
      </c>
      <c r="E45" s="135"/>
      <c r="F45" s="135"/>
      <c r="G45" s="135"/>
      <c r="H45" s="135"/>
      <c r="I45" s="1">
        <v>86</v>
      </c>
      <c r="J45" s="1"/>
      <c r="K45" s="1"/>
      <c r="M45" s="1">
        <v>7</v>
      </c>
      <c r="N45" s="1"/>
    </row>
    <row r="46" spans="3:11" ht="6" customHeight="1">
      <c r="C46" s="1"/>
      <c r="D46" s="1"/>
      <c r="E46" s="1"/>
      <c r="F46" s="1"/>
      <c r="G46" s="1"/>
      <c r="H46" s="1"/>
      <c r="I46" s="1"/>
      <c r="J46" s="1"/>
      <c r="K46" s="1"/>
    </row>
    <row r="47" spans="3:14" ht="13.5">
      <c r="C47" s="127" t="s">
        <v>86</v>
      </c>
      <c r="D47" s="127"/>
      <c r="E47" s="127"/>
      <c r="F47" s="14" t="s">
        <v>45</v>
      </c>
      <c r="H47" s="23">
        <f>SUM(I48:I51)</f>
        <v>359</v>
      </c>
      <c r="I47" s="1"/>
      <c r="J47" s="125" t="s">
        <v>82</v>
      </c>
      <c r="K47" s="125"/>
      <c r="L47" s="125"/>
      <c r="N47" s="24">
        <f>SUM(M48:M51)</f>
        <v>36</v>
      </c>
    </row>
    <row r="48" spans="3:14" ht="12" customHeight="1">
      <c r="C48" s="1"/>
      <c r="D48" s="135" t="s">
        <v>15</v>
      </c>
      <c r="E48" s="135"/>
      <c r="F48" s="135"/>
      <c r="G48" s="135"/>
      <c r="H48" s="135"/>
      <c r="I48" s="1">
        <v>96</v>
      </c>
      <c r="J48" s="1"/>
      <c r="K48" s="1"/>
      <c r="M48" s="1">
        <v>10</v>
      </c>
      <c r="N48" s="1"/>
    </row>
    <row r="49" spans="3:14" ht="12" customHeight="1">
      <c r="C49" s="1"/>
      <c r="D49" s="135" t="s">
        <v>55</v>
      </c>
      <c r="E49" s="135"/>
      <c r="F49" s="135"/>
      <c r="G49" s="135"/>
      <c r="H49" s="135"/>
      <c r="I49" s="1">
        <v>92</v>
      </c>
      <c r="J49" s="1"/>
      <c r="K49" s="1"/>
      <c r="M49" s="1">
        <v>7</v>
      </c>
      <c r="N49" s="1"/>
    </row>
    <row r="50" spans="3:14" ht="12" customHeight="1">
      <c r="C50" s="1"/>
      <c r="D50" s="127" t="s">
        <v>54</v>
      </c>
      <c r="E50" s="127"/>
      <c r="F50" s="127"/>
      <c r="G50" s="127"/>
      <c r="H50" s="127"/>
      <c r="I50" s="1">
        <v>91</v>
      </c>
      <c r="J50" s="1"/>
      <c r="K50" s="1"/>
      <c r="M50" s="1">
        <v>10</v>
      </c>
      <c r="N50" s="1"/>
    </row>
    <row r="51" spans="3:14" ht="12" customHeight="1">
      <c r="C51" s="1"/>
      <c r="D51" s="135" t="s">
        <v>83</v>
      </c>
      <c r="E51" s="135"/>
      <c r="F51" s="135"/>
      <c r="G51" s="135"/>
      <c r="H51" s="135"/>
      <c r="I51" s="1">
        <v>80</v>
      </c>
      <c r="J51" s="1"/>
      <c r="K51" s="1"/>
      <c r="M51" s="1">
        <v>9</v>
      </c>
      <c r="N51" s="1"/>
    </row>
    <row r="52" spans="3:14" ht="13.5">
      <c r="C52" s="1"/>
      <c r="D52" s="6"/>
      <c r="E52" s="6"/>
      <c r="F52" s="6"/>
      <c r="G52" s="6"/>
      <c r="H52" s="6"/>
      <c r="I52" s="1"/>
      <c r="J52" s="1"/>
      <c r="K52" s="1"/>
      <c r="M52" s="1"/>
      <c r="N52" s="1"/>
    </row>
    <row r="53" spans="3:14" ht="13.5">
      <c r="C53" s="1"/>
      <c r="D53" s="6"/>
      <c r="E53" s="6"/>
      <c r="F53" s="6"/>
      <c r="G53" s="6"/>
      <c r="H53" s="6"/>
      <c r="I53" s="1"/>
      <c r="J53" s="1"/>
      <c r="K53" s="1"/>
      <c r="M53" s="1"/>
      <c r="N53" s="1"/>
    </row>
    <row r="54" spans="3:11" ht="13.5">
      <c r="C54" s="1"/>
      <c r="D54" s="1"/>
      <c r="E54" s="1"/>
      <c r="F54" s="1"/>
      <c r="G54" s="1"/>
      <c r="H54" s="1"/>
      <c r="I54" s="1"/>
      <c r="J54" s="1"/>
      <c r="K54" s="1"/>
    </row>
    <row r="55" spans="3:11" ht="13.5">
      <c r="C55" s="1"/>
      <c r="D55" s="1"/>
      <c r="E55" s="1"/>
      <c r="F55" s="1"/>
      <c r="G55" s="1"/>
      <c r="H55" s="1"/>
      <c r="I55" s="1"/>
      <c r="J55" s="1"/>
      <c r="K55" s="1"/>
    </row>
    <row r="56" spans="3:11" ht="13.5">
      <c r="C56" s="1"/>
      <c r="D56" s="1"/>
      <c r="E56" s="1"/>
      <c r="F56" s="1"/>
      <c r="G56" s="1"/>
      <c r="H56" s="1"/>
      <c r="I56" s="1"/>
      <c r="J56" s="1"/>
      <c r="K56" s="1"/>
    </row>
  </sheetData>
  <sheetProtection/>
  <mergeCells count="49">
    <mergeCell ref="J41:L41"/>
    <mergeCell ref="D42:H42"/>
    <mergeCell ref="D43:H43"/>
    <mergeCell ref="C41:E41"/>
    <mergeCell ref="D38:H38"/>
    <mergeCell ref="J17:L17"/>
    <mergeCell ref="D24:H24"/>
    <mergeCell ref="J35:L35"/>
    <mergeCell ref="D36:H36"/>
    <mergeCell ref="D37:H37"/>
    <mergeCell ref="C35:E35"/>
    <mergeCell ref="D25:H25"/>
    <mergeCell ref="D26:H26"/>
    <mergeCell ref="G8:N8"/>
    <mergeCell ref="C11:E11"/>
    <mergeCell ref="D12:H12"/>
    <mergeCell ref="D13:H13"/>
    <mergeCell ref="J11:L11"/>
    <mergeCell ref="D21:H21"/>
    <mergeCell ref="D45:H45"/>
    <mergeCell ref="D44:H44"/>
    <mergeCell ref="C47:E47"/>
    <mergeCell ref="A1:N1"/>
    <mergeCell ref="A5:N5"/>
    <mergeCell ref="C7:F7"/>
    <mergeCell ref="C8:F8"/>
    <mergeCell ref="G7:N7"/>
    <mergeCell ref="C2:N2"/>
    <mergeCell ref="C3:N3"/>
    <mergeCell ref="D51:H51"/>
    <mergeCell ref="C29:E29"/>
    <mergeCell ref="J29:L29"/>
    <mergeCell ref="D30:H30"/>
    <mergeCell ref="D31:H31"/>
    <mergeCell ref="D32:H32"/>
    <mergeCell ref="D33:H33"/>
    <mergeCell ref="D48:H48"/>
    <mergeCell ref="D49:H49"/>
    <mergeCell ref="D39:H39"/>
    <mergeCell ref="J47:L47"/>
    <mergeCell ref="J23:L23"/>
    <mergeCell ref="D14:H14"/>
    <mergeCell ref="D50:H50"/>
    <mergeCell ref="C23:E23"/>
    <mergeCell ref="D15:H15"/>
    <mergeCell ref="D18:H18"/>
    <mergeCell ref="D19:H19"/>
    <mergeCell ref="D20:H20"/>
    <mergeCell ref="D27:H27"/>
  </mergeCells>
  <printOptions/>
  <pageMargins left="0.52" right="0.39" top="0.55" bottom="0.76" header="0.38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BB</cp:lastModifiedBy>
  <cp:lastPrinted>2010-10-18T20:38:26Z</cp:lastPrinted>
  <dcterms:created xsi:type="dcterms:W3CDTF">2007-11-11T06:03:27Z</dcterms:created>
  <dcterms:modified xsi:type="dcterms:W3CDTF">2010-10-21T19:39:02Z</dcterms:modified>
  <cp:category/>
  <cp:version/>
  <cp:contentType/>
  <cp:contentStatus/>
</cp:coreProperties>
</file>