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10140" tabRatio="811" activeTab="0"/>
  </bookViews>
  <sheets>
    <sheet name="Maatschappij" sheetId="1" r:id="rId1"/>
    <sheet name="Idividueel" sheetId="2" r:id="rId2"/>
    <sheet name="Totaal ploeg" sheetId="3" r:id="rId3"/>
  </sheets>
  <definedNames>
    <definedName name="_xlnm.Print_Area" localSheetId="0">'Maatschappij'!$A$1:$V$76</definedName>
    <definedName name="_xlnm.Print_Area" localSheetId="2">'Totaal ploeg'!$A$1:$K$25</definedName>
  </definedNames>
  <calcPr fullCalcOnLoad="1"/>
</workbook>
</file>

<file path=xl/comments3.xml><?xml version="1.0" encoding="utf-8"?>
<comments xmlns="http://schemas.openxmlformats.org/spreadsheetml/2006/main">
  <authors>
    <author>Eddy</author>
  </authors>
  <commentList>
    <comment ref="A1" authorId="0">
      <text>
        <r>
          <rPr>
            <b/>
            <sz val="9"/>
            <rFont val="Tahoma"/>
            <family val="0"/>
          </rPr>
          <t>Eddy: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<sst xmlns="http://schemas.openxmlformats.org/spreadsheetml/2006/main" count="105" uniqueCount="61">
  <si>
    <t>NAAM</t>
  </si>
  <si>
    <t>PROEF</t>
  </si>
  <si>
    <t>GELDIGE SCHOTEN</t>
  </si>
  <si>
    <t>TOTAAL</t>
  </si>
  <si>
    <t>ROZEN</t>
  </si>
  <si>
    <t>EINDTOTAAL</t>
  </si>
  <si>
    <t>OPMERKINGEN</t>
  </si>
  <si>
    <t>TOTAAL 5 BESTE SCHUTTERS</t>
  </si>
  <si>
    <t>VENSTER Patrick</t>
  </si>
  <si>
    <t>DE CONINCK Marc</t>
  </si>
  <si>
    <t>DUBREUIL Monique</t>
  </si>
  <si>
    <t>PELGRIMS Willy</t>
  </si>
  <si>
    <t>NIJS Jef</t>
  </si>
  <si>
    <t>STRUYS Emmanuel</t>
  </si>
  <si>
    <t>HUZ LEUVEN</t>
  </si>
  <si>
    <t>SBB HEVERLEE</t>
  </si>
  <si>
    <t>HSJG GELRODE</t>
  </si>
  <si>
    <t>SBT TIENEN</t>
  </si>
  <si>
    <t>Totaal</t>
  </si>
  <si>
    <t>Uitslag</t>
  </si>
  <si>
    <t>1ste</t>
  </si>
  <si>
    <t>2de</t>
  </si>
  <si>
    <t>3de</t>
  </si>
  <si>
    <t>4de</t>
  </si>
  <si>
    <t>MAATSCHAPPIJ :</t>
  </si>
  <si>
    <t xml:space="preserve">MAATSCHAPPIJ :DE HERTOGELIJK ST.-JORISGILDE GELRODE    </t>
  </si>
  <si>
    <t>JUSTENS  Eddy</t>
  </si>
  <si>
    <t>JUSTENS  Boudewijn</t>
  </si>
  <si>
    <t>*</t>
  </si>
  <si>
    <t xml:space="preserve">MAATSCHAPPIJ :SINT-BARTHOLOMEUS TIENEN  </t>
  </si>
  <si>
    <t>MAATSCHAPPIJ :SINT-BARBELEN HEVERLEE</t>
  </si>
  <si>
    <t>MAATSCHAPPIJ :HELP-U-ZELVE LEUVEN</t>
  </si>
  <si>
    <t>Plaats</t>
  </si>
  <si>
    <t>Rozen</t>
  </si>
  <si>
    <t>VAN HOREBEEK Agnes</t>
  </si>
  <si>
    <t>BOMANS Marc</t>
  </si>
  <si>
    <t>VANDERBORGHT Denise</t>
  </si>
  <si>
    <t>ALAERTS Martin</t>
  </si>
  <si>
    <t>KELLER Manfred</t>
  </si>
  <si>
    <t>Keller Manfred</t>
  </si>
  <si>
    <t>Venster Patrick</t>
  </si>
  <si>
    <t>Van Horebeek Agnes</t>
  </si>
  <si>
    <t>Justens Eddy</t>
  </si>
  <si>
    <t>Struys Manu</t>
  </si>
  <si>
    <t>De Coninck Marc</t>
  </si>
  <si>
    <t>KAMPIOENSCHAP   VLAAMS BRABANT     2017</t>
  </si>
  <si>
    <t>Inrichtende Club: HSJG</t>
  </si>
  <si>
    <t>VANDEPUT Marc</t>
  </si>
  <si>
    <t>WILLEMS Jurgen</t>
  </si>
  <si>
    <t>WILLEMS Luc</t>
  </si>
  <si>
    <t>WILLEMS Roger</t>
  </si>
  <si>
    <t>GABRIELS Jean-pierre</t>
  </si>
  <si>
    <t>KAMPIOENSCHAP  VLAAMS BRABANT      2017</t>
  </si>
  <si>
    <t>Vandeput Marc</t>
  </si>
  <si>
    <t>Nijs Jef</t>
  </si>
  <si>
    <t>Justens Boudewijn</t>
  </si>
  <si>
    <t>Willems Luc</t>
  </si>
  <si>
    <t>Willems Roger</t>
  </si>
  <si>
    <t>Willems Jurgen</t>
  </si>
  <si>
    <t>MAATSCHAPPIJ: Hertogelijke Sint Jorisgilde</t>
  </si>
  <si>
    <t>KAMPIOENSCHAP VLAAMS BRABANT     2017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</si>
</sst>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medium"/>
      <bottom style="thin"/>
    </border>
    <border>
      <left style="medium"/>
      <right style="thick"/>
      <top/>
      <bottom style="dotted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ck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 horizontal="centerContinuous"/>
    </xf>
    <xf numFmtId="0" fontId="4" fillId="0" borderId="24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33" borderId="3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31" xfId="0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Continuous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Continuous"/>
    </xf>
    <xf numFmtId="0" fontId="0" fillId="0" borderId="33" xfId="0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Continuous" vertical="center"/>
    </xf>
    <xf numFmtId="0" fontId="48" fillId="0" borderId="38" xfId="0" applyFont="1" applyBorder="1" applyAlignment="1">
      <alignment vertical="center"/>
    </xf>
    <xf numFmtId="0" fontId="48" fillId="0" borderId="39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45" xfId="0" applyFont="1" applyBorder="1" applyAlignment="1">
      <alignment vertic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vertical="center"/>
    </xf>
    <xf numFmtId="0" fontId="48" fillId="0" borderId="46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14" fontId="6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Border="1" applyAlignment="1">
      <alignment/>
    </xf>
    <xf numFmtId="0" fontId="48" fillId="0" borderId="14" xfId="0" applyFont="1" applyBorder="1" applyAlignment="1">
      <alignment vertical="center"/>
    </xf>
    <xf numFmtId="0" fontId="0" fillId="33" borderId="43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53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6" xfId="0" applyFont="1" applyFill="1" applyBorder="1" applyAlignment="1">
      <alignment/>
    </xf>
    <xf numFmtId="0" fontId="48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9"/>
  <sheetViews>
    <sheetView showGridLines="0" tabSelected="1" zoomScale="75" zoomScaleNormal="75" zoomScalePageLayoutView="0" workbookViewId="0" topLeftCell="A13">
      <selection activeCell="AA49" sqref="AA49"/>
    </sheetView>
  </sheetViews>
  <sheetFormatPr defaultColWidth="9.140625" defaultRowHeight="12.75"/>
  <cols>
    <col min="1" max="1" width="23.421875" style="17" customWidth="1"/>
    <col min="2" max="15" width="3.57421875" style="3" customWidth="1"/>
    <col min="16" max="16" width="8.8515625" style="9" customWidth="1"/>
    <col min="17" max="17" width="8.8515625" style="3" customWidth="1"/>
    <col min="18" max="18" width="12.57421875" style="9" customWidth="1"/>
    <col min="21" max="21" width="9.00390625" style="1" customWidth="1"/>
    <col min="22" max="22" width="9.140625" style="1" hidden="1" customWidth="1"/>
    <col min="23" max="23" width="9.140625" style="1" customWidth="1"/>
  </cols>
  <sheetData>
    <row r="1" spans="1:22" ht="19.5" customHeight="1">
      <c r="A1" s="137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1" ht="27.75" customHeight="1">
      <c r="A2" s="134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36"/>
      <c r="M2" s="136"/>
      <c r="N2" s="136"/>
      <c r="O2" s="136"/>
      <c r="P2" s="18"/>
      <c r="Q2" s="16"/>
      <c r="S2" s="16"/>
      <c r="T2" s="16"/>
      <c r="U2" s="14"/>
    </row>
    <row r="3" spans="1:15" ht="12.75">
      <c r="A3" s="21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96">
        <v>42531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21" ht="13.5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U6" s="116"/>
    </row>
    <row r="7" spans="1:29" ht="14.25" thickBot="1" thickTop="1">
      <c r="A7" s="34" t="s">
        <v>0</v>
      </c>
      <c r="B7" s="58"/>
      <c r="C7" s="69" t="s">
        <v>1</v>
      </c>
      <c r="D7" s="62"/>
      <c r="E7" s="60"/>
      <c r="F7" s="62"/>
      <c r="G7" s="74" t="s">
        <v>2</v>
      </c>
      <c r="H7" s="74"/>
      <c r="I7" s="74"/>
      <c r="J7" s="74"/>
      <c r="K7" s="74"/>
      <c r="L7" s="74"/>
      <c r="M7" s="74"/>
      <c r="N7" s="74"/>
      <c r="O7" s="60"/>
      <c r="P7" s="72" t="s">
        <v>3</v>
      </c>
      <c r="Q7" s="62" t="s">
        <v>4</v>
      </c>
      <c r="R7" s="66" t="s">
        <v>5</v>
      </c>
      <c r="S7" s="73" t="s">
        <v>6</v>
      </c>
      <c r="T7" s="59"/>
      <c r="U7" s="120"/>
      <c r="X7" s="1"/>
      <c r="Y7" s="1"/>
      <c r="Z7" s="1"/>
      <c r="AA7" s="1"/>
      <c r="AB7" s="1"/>
      <c r="AC7" s="1"/>
    </row>
    <row r="8" spans="1:29" ht="12.75">
      <c r="A8" s="77" t="s">
        <v>26</v>
      </c>
      <c r="B8" s="79">
        <v>10</v>
      </c>
      <c r="C8" s="80">
        <v>7</v>
      </c>
      <c r="D8" s="80">
        <v>9</v>
      </c>
      <c r="E8" s="81">
        <v>8</v>
      </c>
      <c r="F8" s="79">
        <v>10</v>
      </c>
      <c r="G8" s="80">
        <v>9</v>
      </c>
      <c r="H8" s="80">
        <v>10</v>
      </c>
      <c r="I8" s="80">
        <v>9</v>
      </c>
      <c r="J8" s="80">
        <v>10</v>
      </c>
      <c r="K8" s="80">
        <v>9</v>
      </c>
      <c r="L8" s="80">
        <v>7</v>
      </c>
      <c r="M8" s="80">
        <v>10</v>
      </c>
      <c r="N8" s="80">
        <v>7</v>
      </c>
      <c r="O8" s="81">
        <v>8</v>
      </c>
      <c r="P8" s="6">
        <f>SUM(F8:O8)</f>
        <v>89</v>
      </c>
      <c r="Q8" s="86">
        <f>COUNTIF(F8:O8,10)</f>
        <v>4</v>
      </c>
      <c r="R8" s="87">
        <f>SUM(F8:O8)</f>
        <v>89</v>
      </c>
      <c r="S8" s="119" t="s">
        <v>28</v>
      </c>
      <c r="T8" s="14"/>
      <c r="X8" s="1"/>
      <c r="Y8" s="1"/>
      <c r="Z8" s="1"/>
      <c r="AA8" s="1"/>
      <c r="AB8" s="1"/>
      <c r="AC8" s="1"/>
    </row>
    <row r="9" spans="1:29" ht="12.75">
      <c r="A9" s="77" t="s">
        <v>27</v>
      </c>
      <c r="B9" s="82">
        <v>9</v>
      </c>
      <c r="C9" s="83">
        <v>10</v>
      </c>
      <c r="D9" s="83">
        <v>9</v>
      </c>
      <c r="E9" s="84">
        <v>9</v>
      </c>
      <c r="F9" s="82">
        <v>9</v>
      </c>
      <c r="G9" s="83">
        <v>10</v>
      </c>
      <c r="H9" s="83">
        <v>9</v>
      </c>
      <c r="I9" s="83">
        <v>9</v>
      </c>
      <c r="J9" s="83">
        <v>9</v>
      </c>
      <c r="K9" s="83">
        <v>9</v>
      </c>
      <c r="L9" s="83">
        <v>8</v>
      </c>
      <c r="M9" s="83">
        <v>10</v>
      </c>
      <c r="N9" s="83">
        <v>10</v>
      </c>
      <c r="O9" s="84">
        <v>9</v>
      </c>
      <c r="P9" s="6">
        <f>SUM(F9:O9)</f>
        <v>92</v>
      </c>
      <c r="Q9" s="86">
        <f>COUNTIF(F9:O9,10)</f>
        <v>3</v>
      </c>
      <c r="R9" s="87">
        <f>SUM(F9:O9)</f>
        <v>92</v>
      </c>
      <c r="S9" s="119" t="s">
        <v>28</v>
      </c>
      <c r="T9" s="2"/>
      <c r="U9" s="2"/>
      <c r="X9" s="1"/>
      <c r="Y9" s="1"/>
      <c r="Z9" s="1"/>
      <c r="AA9" s="1"/>
      <c r="AB9" s="1"/>
      <c r="AC9" s="1"/>
    </row>
    <row r="10" spans="1:29" ht="12.75">
      <c r="A10" s="17" t="s">
        <v>34</v>
      </c>
      <c r="B10" s="82">
        <v>8</v>
      </c>
      <c r="C10" s="83">
        <v>10</v>
      </c>
      <c r="D10" s="83">
        <v>9</v>
      </c>
      <c r="E10" s="84">
        <v>9</v>
      </c>
      <c r="F10" s="82">
        <v>8</v>
      </c>
      <c r="G10" s="83">
        <v>8</v>
      </c>
      <c r="H10" s="83">
        <v>8</v>
      </c>
      <c r="I10" s="83">
        <v>7</v>
      </c>
      <c r="J10" s="83">
        <v>9</v>
      </c>
      <c r="K10" s="83">
        <v>9</v>
      </c>
      <c r="L10" s="83">
        <v>9</v>
      </c>
      <c r="M10" s="83">
        <v>10</v>
      </c>
      <c r="N10" s="83">
        <v>10</v>
      </c>
      <c r="O10" s="84">
        <v>10</v>
      </c>
      <c r="P10" s="6">
        <f>SUM(F10:O10)</f>
        <v>88</v>
      </c>
      <c r="Q10" s="86">
        <f>COUNTIF(F10:O10,10)</f>
        <v>3</v>
      </c>
      <c r="R10" s="87">
        <f>SUM(F10:O10)</f>
        <v>88</v>
      </c>
      <c r="S10" s="119" t="s">
        <v>28</v>
      </c>
      <c r="T10" s="2"/>
      <c r="U10" s="2"/>
      <c r="X10" s="1"/>
      <c r="Y10" s="1"/>
      <c r="Z10" s="1"/>
      <c r="AA10" s="1"/>
      <c r="AB10" s="1"/>
      <c r="AC10" s="1"/>
    </row>
    <row r="11" spans="1:29" ht="12.75">
      <c r="A11" s="77" t="s">
        <v>12</v>
      </c>
      <c r="B11" s="82">
        <v>9</v>
      </c>
      <c r="C11" s="83">
        <v>10</v>
      </c>
      <c r="D11" s="83">
        <v>10</v>
      </c>
      <c r="E11" s="84">
        <v>10</v>
      </c>
      <c r="F11" s="82">
        <v>9</v>
      </c>
      <c r="G11" s="83">
        <v>10</v>
      </c>
      <c r="H11" s="83">
        <v>10</v>
      </c>
      <c r="I11" s="83">
        <v>9</v>
      </c>
      <c r="J11" s="83">
        <v>9</v>
      </c>
      <c r="K11" s="83">
        <v>9</v>
      </c>
      <c r="L11" s="83">
        <v>9</v>
      </c>
      <c r="M11" s="83">
        <v>10</v>
      </c>
      <c r="N11" s="83">
        <v>10</v>
      </c>
      <c r="O11" s="84">
        <v>8</v>
      </c>
      <c r="P11" s="6">
        <f>SUM(F11:O11)</f>
        <v>93</v>
      </c>
      <c r="Q11" s="86">
        <f>COUNTIF(F11:O11,10)</f>
        <v>4</v>
      </c>
      <c r="R11" s="87">
        <f>SUM(F11:O11)</f>
        <v>93</v>
      </c>
      <c r="S11" s="119" t="s">
        <v>28</v>
      </c>
      <c r="T11" s="2"/>
      <c r="U11" s="2"/>
      <c r="X11" s="1"/>
      <c r="Y11" s="1"/>
      <c r="Z11" s="1"/>
      <c r="AA11" s="1"/>
      <c r="AB11" s="1"/>
      <c r="AC11" s="1"/>
    </row>
    <row r="12" spans="1:29" ht="12.75">
      <c r="A12" s="97"/>
      <c r="B12" s="7"/>
      <c r="C12" s="5"/>
      <c r="D12" s="5"/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>SUM(F12:O12)</f>
        <v>0</v>
      </c>
      <c r="Q12" s="26">
        <f>COUNTIF(F12:O12,10)</f>
        <v>0</v>
      </c>
      <c r="R12" s="6">
        <f>SUM(F12:O12)</f>
        <v>0</v>
      </c>
      <c r="S12" s="119" t="s">
        <v>28</v>
      </c>
      <c r="T12" s="2"/>
      <c r="U12" s="2"/>
      <c r="X12" s="1"/>
      <c r="Y12" s="1"/>
      <c r="Z12" s="1"/>
      <c r="AA12" s="1"/>
      <c r="AB12" s="1"/>
      <c r="AC12" s="1"/>
    </row>
    <row r="13" spans="1:29" ht="12.75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3"/>
      <c r="Q13" s="31"/>
      <c r="R13" s="12"/>
      <c r="S13" s="1"/>
      <c r="T13" s="1"/>
      <c r="X13" s="1"/>
      <c r="Y13" s="1"/>
      <c r="Z13" s="1"/>
      <c r="AA13" s="1"/>
      <c r="AB13" s="1"/>
      <c r="AC13" s="1"/>
    </row>
    <row r="14" spans="1:34" ht="12.75">
      <c r="A14" s="139" t="s">
        <v>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0"/>
      <c r="Q14" s="43">
        <v>14</v>
      </c>
      <c r="R14" s="15">
        <f>LARGE(R8:R12,1)+LARGE(R8:R12,2)+LARGE(R8:R12,3)+LARGE(R8:R12,4)+LARGE(R8:R12,5)</f>
        <v>362</v>
      </c>
      <c r="S14" s="1"/>
      <c r="T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5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/>
      <c r="Q15" s="24"/>
      <c r="R15" s="28"/>
      <c r="S15" s="13"/>
      <c r="T15" s="13"/>
      <c r="U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2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  <c r="Q16" s="4"/>
      <c r="R16" s="11"/>
      <c r="S16" s="1"/>
      <c r="T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11" ht="12.75">
      <c r="A17" s="21" t="s">
        <v>29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ht="13.5" thickBot="1"/>
    <row r="19" spans="1:21" ht="14.25" thickBot="1" thickTop="1">
      <c r="A19" s="34" t="s">
        <v>0</v>
      </c>
      <c r="B19" s="58"/>
      <c r="C19" s="59" t="s">
        <v>1</v>
      </c>
      <c r="D19" s="59"/>
      <c r="E19" s="60"/>
      <c r="F19" s="62"/>
      <c r="G19" s="59" t="s">
        <v>2</v>
      </c>
      <c r="H19" s="59"/>
      <c r="I19" s="59"/>
      <c r="J19" s="59"/>
      <c r="K19" s="59"/>
      <c r="L19" s="59"/>
      <c r="M19" s="59"/>
      <c r="N19" s="59"/>
      <c r="O19" s="60"/>
      <c r="P19" s="70" t="s">
        <v>3</v>
      </c>
      <c r="Q19" s="71" t="s">
        <v>4</v>
      </c>
      <c r="R19" s="72" t="s">
        <v>5</v>
      </c>
      <c r="S19" s="73" t="s">
        <v>6</v>
      </c>
      <c r="T19" s="59"/>
      <c r="U19" s="120"/>
    </row>
    <row r="20" spans="1:21" ht="12.75">
      <c r="A20" s="77" t="s">
        <v>51</v>
      </c>
      <c r="B20" s="90">
        <v>5</v>
      </c>
      <c r="C20" s="83">
        <v>8</v>
      </c>
      <c r="D20" s="83">
        <v>8</v>
      </c>
      <c r="E20" s="84">
        <v>8</v>
      </c>
      <c r="F20" s="82">
        <v>6</v>
      </c>
      <c r="G20" s="83">
        <v>8</v>
      </c>
      <c r="H20" s="83">
        <v>9</v>
      </c>
      <c r="I20" s="83">
        <v>9</v>
      </c>
      <c r="J20" s="83">
        <v>5</v>
      </c>
      <c r="K20" s="83">
        <v>10</v>
      </c>
      <c r="L20" s="83">
        <v>8</v>
      </c>
      <c r="M20" s="83">
        <v>10</v>
      </c>
      <c r="N20" s="83">
        <v>8</v>
      </c>
      <c r="O20" s="84">
        <v>8</v>
      </c>
      <c r="P20" s="6">
        <f aca="true" t="shared" si="0" ref="P20:P29">SUM(F20:O20)</f>
        <v>81</v>
      </c>
      <c r="Q20" s="86">
        <f aca="true" t="shared" si="1" ref="Q20:Q29">COUNTIF(F20:O20,10)</f>
        <v>2</v>
      </c>
      <c r="R20" s="87">
        <f aca="true" t="shared" si="2" ref="R20:R29">SUM(F20:O20)</f>
        <v>81</v>
      </c>
      <c r="S20" s="119"/>
      <c r="T20" s="2"/>
      <c r="U20" s="2"/>
    </row>
    <row r="21" spans="1:21" ht="12.75">
      <c r="A21" s="77" t="s">
        <v>13</v>
      </c>
      <c r="B21" s="90">
        <v>9</v>
      </c>
      <c r="C21" s="83">
        <v>9</v>
      </c>
      <c r="D21" s="83">
        <v>8</v>
      </c>
      <c r="E21" s="84">
        <v>8</v>
      </c>
      <c r="F21" s="82">
        <v>10</v>
      </c>
      <c r="G21" s="83">
        <v>9</v>
      </c>
      <c r="H21" s="83">
        <v>10</v>
      </c>
      <c r="I21" s="83">
        <v>10</v>
      </c>
      <c r="J21" s="83">
        <v>10</v>
      </c>
      <c r="K21" s="83">
        <v>10</v>
      </c>
      <c r="L21" s="83">
        <v>10</v>
      </c>
      <c r="M21" s="83">
        <v>10</v>
      </c>
      <c r="N21" s="83">
        <v>10</v>
      </c>
      <c r="O21" s="84">
        <v>10</v>
      </c>
      <c r="P21" s="6">
        <f t="shared" si="0"/>
        <v>99</v>
      </c>
      <c r="Q21" s="86">
        <f t="shared" si="1"/>
        <v>9</v>
      </c>
      <c r="R21" s="87">
        <f t="shared" si="2"/>
        <v>99</v>
      </c>
      <c r="S21" s="119" t="s">
        <v>28</v>
      </c>
      <c r="T21" s="2"/>
      <c r="U21" s="2"/>
    </row>
    <row r="22" spans="1:21" ht="12.75">
      <c r="A22" s="77" t="s">
        <v>47</v>
      </c>
      <c r="B22" s="90">
        <v>9</v>
      </c>
      <c r="C22" s="83">
        <v>8</v>
      </c>
      <c r="D22" s="83">
        <v>9</v>
      </c>
      <c r="E22" s="84">
        <v>10</v>
      </c>
      <c r="F22" s="82">
        <v>10</v>
      </c>
      <c r="G22" s="83">
        <v>9</v>
      </c>
      <c r="H22" s="83">
        <v>10</v>
      </c>
      <c r="I22" s="83">
        <v>9</v>
      </c>
      <c r="J22" s="83">
        <v>9</v>
      </c>
      <c r="K22" s="83">
        <v>10</v>
      </c>
      <c r="L22" s="83">
        <v>8</v>
      </c>
      <c r="M22" s="83">
        <v>10</v>
      </c>
      <c r="N22" s="83">
        <v>8</v>
      </c>
      <c r="O22" s="84">
        <v>10</v>
      </c>
      <c r="P22" s="6">
        <f t="shared" si="0"/>
        <v>93</v>
      </c>
      <c r="Q22" s="86">
        <f t="shared" si="1"/>
        <v>5</v>
      </c>
      <c r="R22" s="87">
        <f t="shared" si="2"/>
        <v>93</v>
      </c>
      <c r="S22" s="119" t="s">
        <v>28</v>
      </c>
      <c r="T22" s="2"/>
      <c r="U22" s="2"/>
    </row>
    <row r="23" spans="1:21" ht="12.75">
      <c r="A23" s="77" t="s">
        <v>48</v>
      </c>
      <c r="B23" s="90">
        <v>8</v>
      </c>
      <c r="C23" s="83">
        <v>10</v>
      </c>
      <c r="D23" s="83">
        <v>10</v>
      </c>
      <c r="E23" s="84">
        <v>10</v>
      </c>
      <c r="F23" s="82">
        <v>10</v>
      </c>
      <c r="G23" s="83">
        <v>10</v>
      </c>
      <c r="H23" s="83">
        <v>9</v>
      </c>
      <c r="I23" s="83">
        <v>8</v>
      </c>
      <c r="J23" s="83">
        <v>8</v>
      </c>
      <c r="K23" s="83">
        <v>8</v>
      </c>
      <c r="L23" s="83">
        <v>8</v>
      </c>
      <c r="M23" s="83">
        <v>9</v>
      </c>
      <c r="N23" s="83">
        <v>8</v>
      </c>
      <c r="O23" s="84">
        <v>10</v>
      </c>
      <c r="P23" s="6">
        <f t="shared" si="0"/>
        <v>88</v>
      </c>
      <c r="Q23" s="86">
        <f t="shared" si="1"/>
        <v>3</v>
      </c>
      <c r="R23" s="87">
        <f t="shared" si="2"/>
        <v>88</v>
      </c>
      <c r="S23" s="119"/>
      <c r="T23" s="2"/>
      <c r="U23" s="2"/>
    </row>
    <row r="24" spans="1:21" ht="12.75">
      <c r="A24" s="126" t="s">
        <v>49</v>
      </c>
      <c r="B24" s="90">
        <v>8</v>
      </c>
      <c r="C24" s="83">
        <v>7</v>
      </c>
      <c r="D24" s="83">
        <v>9</v>
      </c>
      <c r="E24" s="84">
        <v>9</v>
      </c>
      <c r="F24" s="82">
        <v>9</v>
      </c>
      <c r="G24" s="83">
        <v>9</v>
      </c>
      <c r="H24" s="83">
        <v>10</v>
      </c>
      <c r="I24" s="83">
        <v>9</v>
      </c>
      <c r="J24" s="83">
        <v>10</v>
      </c>
      <c r="K24" s="83">
        <v>9</v>
      </c>
      <c r="L24" s="83">
        <v>9</v>
      </c>
      <c r="M24" s="83">
        <v>9</v>
      </c>
      <c r="N24" s="83">
        <v>6</v>
      </c>
      <c r="O24" s="84">
        <v>9</v>
      </c>
      <c r="P24" s="6">
        <f t="shared" si="0"/>
        <v>89</v>
      </c>
      <c r="Q24" s="86">
        <f t="shared" si="1"/>
        <v>2</v>
      </c>
      <c r="R24" s="87">
        <f t="shared" si="2"/>
        <v>89</v>
      </c>
      <c r="S24" s="119" t="s">
        <v>28</v>
      </c>
      <c r="T24" s="2"/>
      <c r="U24" s="2"/>
    </row>
    <row r="25" spans="1:21" ht="12.75">
      <c r="A25" s="77" t="s">
        <v>50</v>
      </c>
      <c r="B25" s="90">
        <v>8</v>
      </c>
      <c r="C25" s="83">
        <v>8</v>
      </c>
      <c r="D25" s="83">
        <v>8</v>
      </c>
      <c r="E25" s="84">
        <v>6</v>
      </c>
      <c r="F25" s="82">
        <v>10</v>
      </c>
      <c r="G25" s="83">
        <v>10</v>
      </c>
      <c r="H25" s="83">
        <v>8</v>
      </c>
      <c r="I25" s="83">
        <v>7</v>
      </c>
      <c r="J25" s="83">
        <v>10</v>
      </c>
      <c r="K25" s="83">
        <v>7</v>
      </c>
      <c r="L25" s="83">
        <v>10</v>
      </c>
      <c r="M25" s="83">
        <v>9</v>
      </c>
      <c r="N25" s="83">
        <v>9</v>
      </c>
      <c r="O25" s="84">
        <v>8</v>
      </c>
      <c r="P25" s="6">
        <f t="shared" si="0"/>
        <v>88</v>
      </c>
      <c r="Q25" s="26">
        <f t="shared" si="1"/>
        <v>4</v>
      </c>
      <c r="R25" s="6">
        <f t="shared" si="2"/>
        <v>88</v>
      </c>
      <c r="S25" s="2" t="s">
        <v>28</v>
      </c>
      <c r="T25" s="2"/>
      <c r="U25" s="2"/>
    </row>
    <row r="26" spans="1:21" ht="12.75">
      <c r="A26" s="77"/>
      <c r="B26" s="90"/>
      <c r="C26" s="88"/>
      <c r="D26" s="88"/>
      <c r="E26" s="84"/>
      <c r="F26" s="82"/>
      <c r="G26" s="83"/>
      <c r="H26" s="83"/>
      <c r="I26" s="83"/>
      <c r="J26" s="83"/>
      <c r="K26" s="83"/>
      <c r="L26" s="83"/>
      <c r="M26" s="83"/>
      <c r="N26" s="83"/>
      <c r="O26" s="84"/>
      <c r="P26" s="6">
        <f t="shared" si="0"/>
        <v>0</v>
      </c>
      <c r="Q26" s="26">
        <f t="shared" si="1"/>
        <v>0</v>
      </c>
      <c r="R26" s="6">
        <f t="shared" si="2"/>
        <v>0</v>
      </c>
      <c r="S26" s="2"/>
      <c r="T26" s="2"/>
      <c r="U26" s="2"/>
    </row>
    <row r="27" spans="1:21" ht="12.75">
      <c r="A27" s="77"/>
      <c r="B27" s="90"/>
      <c r="C27" s="83"/>
      <c r="D27" s="83"/>
      <c r="E27" s="84"/>
      <c r="F27" s="82"/>
      <c r="G27" s="83"/>
      <c r="H27" s="83"/>
      <c r="I27" s="83"/>
      <c r="J27" s="83"/>
      <c r="K27" s="83"/>
      <c r="L27" s="83"/>
      <c r="M27" s="83"/>
      <c r="N27" s="83"/>
      <c r="O27" s="84"/>
      <c r="P27" s="6">
        <f t="shared" si="0"/>
        <v>0</v>
      </c>
      <c r="Q27" s="26">
        <f t="shared" si="1"/>
        <v>0</v>
      </c>
      <c r="R27" s="6">
        <f t="shared" si="2"/>
        <v>0</v>
      </c>
      <c r="S27" s="2"/>
      <c r="T27" s="2"/>
      <c r="U27" s="2"/>
    </row>
    <row r="28" spans="1:21" ht="12.75">
      <c r="A28" s="77"/>
      <c r="B28" s="90"/>
      <c r="C28" s="83"/>
      <c r="D28" s="83"/>
      <c r="E28" s="84"/>
      <c r="F28" s="82"/>
      <c r="G28" s="83"/>
      <c r="H28" s="83"/>
      <c r="I28" s="83"/>
      <c r="J28" s="83"/>
      <c r="K28" s="83"/>
      <c r="L28" s="83"/>
      <c r="M28" s="83"/>
      <c r="N28" s="83"/>
      <c r="O28" s="84"/>
      <c r="P28" s="6">
        <f t="shared" si="0"/>
        <v>0</v>
      </c>
      <c r="Q28" s="26">
        <f t="shared" si="1"/>
        <v>0</v>
      </c>
      <c r="R28" s="6">
        <f t="shared" si="2"/>
        <v>0</v>
      </c>
      <c r="S28" s="119"/>
      <c r="T28" s="2"/>
      <c r="U28" s="2"/>
    </row>
    <row r="29" spans="1:21" ht="12.75">
      <c r="A29" s="25"/>
      <c r="B29" s="78"/>
      <c r="C29" s="55"/>
      <c r="D29" s="55"/>
      <c r="E29" s="49"/>
      <c r="F29" s="93"/>
      <c r="G29" s="46"/>
      <c r="H29" s="46"/>
      <c r="I29" s="46"/>
      <c r="J29" s="46"/>
      <c r="K29" s="46"/>
      <c r="L29" s="46"/>
      <c r="M29" s="46"/>
      <c r="N29" s="46"/>
      <c r="O29" s="94"/>
      <c r="P29" s="6">
        <f t="shared" si="0"/>
        <v>0</v>
      </c>
      <c r="Q29" s="26">
        <f t="shared" si="1"/>
        <v>0</v>
      </c>
      <c r="R29" s="6">
        <f t="shared" si="2"/>
        <v>0</v>
      </c>
      <c r="S29" s="2"/>
      <c r="T29" s="2"/>
      <c r="U29" s="2"/>
    </row>
    <row r="30" spans="2:20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/>
      <c r="Q30" s="32"/>
      <c r="R30" s="10"/>
      <c r="S30" s="1"/>
      <c r="T30" s="1"/>
    </row>
    <row r="31" spans="1:18" ht="12.75">
      <c r="A31" s="133" t="s">
        <v>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Q31" s="15">
        <v>20</v>
      </c>
      <c r="R31" s="19">
        <f>LARGE(R20:R29,1)+LARGE(R20:R29,2)+LARGE(R20:R29,3)+LARGE(R20:R29,4)</f>
        <v>369</v>
      </c>
    </row>
    <row r="32" spans="1:21" ht="12.75">
      <c r="A32" s="5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8"/>
      <c r="Q32" s="28"/>
      <c r="R32" s="28"/>
      <c r="S32" s="13"/>
      <c r="T32" s="13"/>
      <c r="U32" s="13"/>
    </row>
    <row r="33" spans="1:20" ht="12.75">
      <c r="A33" s="2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1"/>
      <c r="Q33" s="11"/>
      <c r="R33" s="11"/>
      <c r="S33" s="1"/>
      <c r="T33" s="1"/>
    </row>
    <row r="34" ht="12.75">
      <c r="A34" s="21" t="s">
        <v>30</v>
      </c>
    </row>
    <row r="35" spans="1:20" ht="13.5" thickBot="1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1"/>
      <c r="Q35" s="4"/>
      <c r="R35" s="11"/>
      <c r="S35" s="1"/>
      <c r="T35" s="1"/>
    </row>
    <row r="36" spans="1:21" ht="14.25" thickBot="1" thickTop="1">
      <c r="A36" s="34" t="s">
        <v>0</v>
      </c>
      <c r="B36" s="63"/>
      <c r="C36" s="59" t="s">
        <v>1</v>
      </c>
      <c r="D36" s="59"/>
      <c r="E36" s="64"/>
      <c r="F36" s="63"/>
      <c r="G36" s="59" t="s">
        <v>2</v>
      </c>
      <c r="H36" s="59"/>
      <c r="I36" s="59"/>
      <c r="J36" s="59"/>
      <c r="K36" s="59"/>
      <c r="L36" s="59"/>
      <c r="M36" s="59"/>
      <c r="N36" s="59"/>
      <c r="O36" s="65"/>
      <c r="P36" s="66" t="s">
        <v>3</v>
      </c>
      <c r="Q36" s="67" t="s">
        <v>4</v>
      </c>
      <c r="R36" s="66" t="s">
        <v>5</v>
      </c>
      <c r="S36" s="68" t="s">
        <v>6</v>
      </c>
      <c r="T36" s="59"/>
      <c r="U36" s="120"/>
    </row>
    <row r="37" spans="1:20" ht="12.75">
      <c r="A37" s="77" t="s">
        <v>35</v>
      </c>
      <c r="B37" s="79">
        <v>7</v>
      </c>
      <c r="C37" s="80">
        <v>8</v>
      </c>
      <c r="D37" s="80">
        <v>8</v>
      </c>
      <c r="E37" s="81">
        <v>8</v>
      </c>
      <c r="F37" s="79">
        <v>7</v>
      </c>
      <c r="G37" s="80">
        <v>9</v>
      </c>
      <c r="H37" s="80">
        <v>8</v>
      </c>
      <c r="I37" s="80">
        <v>7</v>
      </c>
      <c r="J37" s="80">
        <v>8</v>
      </c>
      <c r="K37" s="80">
        <v>7</v>
      </c>
      <c r="L37" s="80">
        <v>10</v>
      </c>
      <c r="M37" s="80">
        <v>8</v>
      </c>
      <c r="N37" s="80">
        <v>9</v>
      </c>
      <c r="O37" s="81">
        <v>8</v>
      </c>
      <c r="P37" s="6">
        <f aca="true" t="shared" si="3" ref="P37:P46">SUM(F37:O37)</f>
        <v>81</v>
      </c>
      <c r="Q37" s="26">
        <f aca="true" t="shared" si="4" ref="Q37:Q46">COUNTIF(F37:O37,10)</f>
        <v>1</v>
      </c>
      <c r="R37" s="6">
        <f aca="true" t="shared" si="5" ref="R37:R46">SUM(F37:O37)</f>
        <v>81</v>
      </c>
      <c r="S37" s="117" t="s">
        <v>28</v>
      </c>
      <c r="T37" s="14"/>
    </row>
    <row r="38" spans="1:21" ht="12.75">
      <c r="A38" s="77" t="s">
        <v>10</v>
      </c>
      <c r="B38" s="82">
        <v>8</v>
      </c>
      <c r="C38" s="83">
        <v>8</v>
      </c>
      <c r="D38" s="83">
        <v>9</v>
      </c>
      <c r="E38" s="84">
        <v>9</v>
      </c>
      <c r="F38" s="82">
        <v>10</v>
      </c>
      <c r="G38" s="83">
        <v>7</v>
      </c>
      <c r="H38" s="83">
        <v>9</v>
      </c>
      <c r="I38" s="83">
        <v>7</v>
      </c>
      <c r="J38" s="83">
        <v>9</v>
      </c>
      <c r="K38" s="83">
        <v>8</v>
      </c>
      <c r="L38" s="83">
        <v>9</v>
      </c>
      <c r="M38" s="83">
        <v>10</v>
      </c>
      <c r="N38" s="83">
        <v>8</v>
      </c>
      <c r="O38" s="84">
        <v>8</v>
      </c>
      <c r="P38" s="6">
        <f t="shared" si="3"/>
        <v>85</v>
      </c>
      <c r="Q38" s="26">
        <f t="shared" si="4"/>
        <v>2</v>
      </c>
      <c r="R38" s="6">
        <f t="shared" si="5"/>
        <v>85</v>
      </c>
      <c r="S38" s="118" t="s">
        <v>28</v>
      </c>
      <c r="T38" s="2"/>
      <c r="U38" s="2"/>
    </row>
    <row r="39" spans="1:21" ht="12.75">
      <c r="A39" s="77" t="s">
        <v>11</v>
      </c>
      <c r="B39" s="82">
        <v>8</v>
      </c>
      <c r="C39" s="83">
        <v>7</v>
      </c>
      <c r="D39" s="83">
        <v>9</v>
      </c>
      <c r="E39" s="84">
        <v>10</v>
      </c>
      <c r="F39" s="82">
        <v>9</v>
      </c>
      <c r="G39" s="83">
        <v>7</v>
      </c>
      <c r="H39" s="83">
        <v>9</v>
      </c>
      <c r="I39" s="83">
        <v>8</v>
      </c>
      <c r="J39" s="83">
        <v>10</v>
      </c>
      <c r="K39" s="83">
        <v>10</v>
      </c>
      <c r="L39" s="83">
        <v>9</v>
      </c>
      <c r="M39" s="83">
        <v>8</v>
      </c>
      <c r="N39" s="83">
        <v>6</v>
      </c>
      <c r="O39" s="84">
        <v>9</v>
      </c>
      <c r="P39" s="6">
        <f t="shared" si="3"/>
        <v>85</v>
      </c>
      <c r="Q39" s="26">
        <f t="shared" si="4"/>
        <v>2</v>
      </c>
      <c r="R39" s="6">
        <f t="shared" si="5"/>
        <v>85</v>
      </c>
      <c r="S39" s="118" t="s">
        <v>28</v>
      </c>
      <c r="T39" s="2"/>
      <c r="U39" s="2"/>
    </row>
    <row r="40" spans="1:21" ht="12.75">
      <c r="A40" s="77" t="s">
        <v>36</v>
      </c>
      <c r="B40" s="82">
        <v>7</v>
      </c>
      <c r="C40" s="83">
        <v>9</v>
      </c>
      <c r="D40" s="83">
        <v>8</v>
      </c>
      <c r="E40" s="84">
        <v>8</v>
      </c>
      <c r="F40" s="82">
        <v>9</v>
      </c>
      <c r="G40" s="83">
        <v>9</v>
      </c>
      <c r="H40" s="83">
        <v>8</v>
      </c>
      <c r="I40" s="83">
        <v>8</v>
      </c>
      <c r="J40" s="83">
        <v>8</v>
      </c>
      <c r="K40" s="83">
        <v>10</v>
      </c>
      <c r="L40" s="83">
        <v>10</v>
      </c>
      <c r="M40" s="83">
        <v>9</v>
      </c>
      <c r="N40" s="83">
        <v>7</v>
      </c>
      <c r="O40" s="84">
        <v>7</v>
      </c>
      <c r="P40" s="6">
        <f t="shared" si="3"/>
        <v>85</v>
      </c>
      <c r="Q40" s="26">
        <f t="shared" si="4"/>
        <v>2</v>
      </c>
      <c r="R40" s="6">
        <f t="shared" si="5"/>
        <v>85</v>
      </c>
      <c r="S40" s="118" t="s">
        <v>28</v>
      </c>
      <c r="T40" s="2"/>
      <c r="U40" s="2"/>
    </row>
    <row r="41" spans="1:21" ht="12.75">
      <c r="A41" s="77"/>
      <c r="B41" s="82"/>
      <c r="C41" s="83"/>
      <c r="D41" s="83"/>
      <c r="E41" s="84"/>
      <c r="F41" s="82"/>
      <c r="G41" s="83"/>
      <c r="H41" s="83"/>
      <c r="I41" s="83"/>
      <c r="J41" s="83"/>
      <c r="K41" s="83"/>
      <c r="L41" s="83"/>
      <c r="M41" s="83"/>
      <c r="N41" s="83"/>
      <c r="O41" s="84"/>
      <c r="P41" s="6">
        <f t="shared" si="3"/>
        <v>0</v>
      </c>
      <c r="Q41" s="26">
        <f t="shared" si="4"/>
        <v>0</v>
      </c>
      <c r="R41" s="6">
        <f t="shared" si="5"/>
        <v>0</v>
      </c>
      <c r="S41" s="118"/>
      <c r="T41" s="2"/>
      <c r="U41" s="2"/>
    </row>
    <row r="42" spans="1:21" ht="12.75">
      <c r="A42" s="127"/>
      <c r="B42" s="82"/>
      <c r="C42" s="83"/>
      <c r="D42" s="83"/>
      <c r="E42" s="84"/>
      <c r="F42" s="82"/>
      <c r="G42" s="83"/>
      <c r="H42" s="83"/>
      <c r="I42" s="83"/>
      <c r="J42" s="83"/>
      <c r="K42" s="83"/>
      <c r="L42" s="83"/>
      <c r="M42" s="83"/>
      <c r="N42" s="83"/>
      <c r="O42" s="84"/>
      <c r="P42" s="6">
        <f t="shared" si="3"/>
        <v>0</v>
      </c>
      <c r="Q42" s="26">
        <f t="shared" si="4"/>
        <v>0</v>
      </c>
      <c r="R42" s="6">
        <f t="shared" si="5"/>
        <v>0</v>
      </c>
      <c r="S42" s="118"/>
      <c r="T42" s="2"/>
      <c r="U42" s="2"/>
    </row>
    <row r="43" spans="1:21" ht="12.75">
      <c r="A43" s="77"/>
      <c r="B43" s="82"/>
      <c r="C43" s="83"/>
      <c r="D43" s="83"/>
      <c r="E43" s="84"/>
      <c r="F43" s="82"/>
      <c r="G43" s="83"/>
      <c r="H43" s="83"/>
      <c r="I43" s="88"/>
      <c r="J43" s="88"/>
      <c r="K43" s="88"/>
      <c r="L43" s="88"/>
      <c r="M43" s="83"/>
      <c r="N43" s="83"/>
      <c r="O43" s="84"/>
      <c r="P43" s="6">
        <f t="shared" si="3"/>
        <v>0</v>
      </c>
      <c r="Q43" s="26">
        <f t="shared" si="4"/>
        <v>0</v>
      </c>
      <c r="R43" s="6">
        <f t="shared" si="5"/>
        <v>0</v>
      </c>
      <c r="S43" s="118"/>
      <c r="T43" s="2"/>
      <c r="U43" s="2"/>
    </row>
    <row r="44" spans="1:21" ht="12.75">
      <c r="A44" s="77"/>
      <c r="B44" s="82"/>
      <c r="C44" s="83"/>
      <c r="D44" s="83"/>
      <c r="E44" s="84"/>
      <c r="F44" s="82"/>
      <c r="G44" s="83"/>
      <c r="H44" s="83"/>
      <c r="I44" s="83"/>
      <c r="J44" s="83"/>
      <c r="K44" s="83"/>
      <c r="L44" s="83"/>
      <c r="M44" s="83"/>
      <c r="N44" s="83"/>
      <c r="O44" s="84"/>
      <c r="P44" s="6">
        <f t="shared" si="3"/>
        <v>0</v>
      </c>
      <c r="Q44" s="26">
        <f t="shared" si="4"/>
        <v>0</v>
      </c>
      <c r="R44" s="6">
        <f t="shared" si="5"/>
        <v>0</v>
      </c>
      <c r="S44" s="128"/>
      <c r="T44" s="2"/>
      <c r="U44" s="2"/>
    </row>
    <row r="45" spans="1:21" ht="12.75">
      <c r="A45" s="76"/>
      <c r="B45" s="47"/>
      <c r="C45" s="44"/>
      <c r="D45" s="44"/>
      <c r="E45" s="48"/>
      <c r="F45" s="47"/>
      <c r="G45" s="44"/>
      <c r="H45" s="44"/>
      <c r="I45" s="44"/>
      <c r="J45" s="44"/>
      <c r="K45" s="44"/>
      <c r="L45" s="44"/>
      <c r="M45" s="44"/>
      <c r="N45" s="44"/>
      <c r="O45" s="95"/>
      <c r="P45" s="6">
        <f t="shared" si="3"/>
        <v>0</v>
      </c>
      <c r="Q45" s="26">
        <f t="shared" si="4"/>
        <v>0</v>
      </c>
      <c r="R45" s="6">
        <f t="shared" si="5"/>
        <v>0</v>
      </c>
      <c r="S45" s="20"/>
      <c r="T45" s="2"/>
      <c r="U45" s="2"/>
    </row>
    <row r="46" spans="1:21" ht="12.75">
      <c r="A46" s="25"/>
      <c r="B46" s="7"/>
      <c r="C46" s="5"/>
      <c r="D46" s="5"/>
      <c r="E46" s="8"/>
      <c r="F46" s="7"/>
      <c r="G46" s="5"/>
      <c r="H46" s="5"/>
      <c r="I46" s="5"/>
      <c r="J46" s="5"/>
      <c r="K46" s="5"/>
      <c r="L46" s="5"/>
      <c r="M46" s="5"/>
      <c r="N46" s="5"/>
      <c r="O46" s="8"/>
      <c r="P46" s="6">
        <f t="shared" si="3"/>
        <v>0</v>
      </c>
      <c r="Q46" s="26">
        <f t="shared" si="4"/>
        <v>0</v>
      </c>
      <c r="R46" s="6">
        <f t="shared" si="5"/>
        <v>0</v>
      </c>
      <c r="S46" s="20"/>
      <c r="T46" s="2"/>
      <c r="U46" s="2"/>
    </row>
    <row r="47" spans="1:18" ht="12.75">
      <c r="A47" s="133" t="s">
        <v>7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Q47" s="15">
        <v>7</v>
      </c>
      <c r="R47" s="19">
        <f>LARGE(R37:R46,1)+LARGE(R37:R46,2)+LARGE(R37:R46,3)+LARGE(R37:R46,4)</f>
        <v>336</v>
      </c>
    </row>
    <row r="48" spans="1:2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8"/>
      <c r="Q48" s="56"/>
      <c r="R48" s="56"/>
      <c r="S48" s="13"/>
      <c r="T48" s="13"/>
      <c r="U48" s="13"/>
    </row>
    <row r="49" ht="12.75">
      <c r="A49" s="3"/>
    </row>
    <row r="50" ht="12.75">
      <c r="A50" s="21" t="s">
        <v>31</v>
      </c>
    </row>
    <row r="51" spans="16:21" ht="13.5" thickBot="1">
      <c r="P51" s="39"/>
      <c r="Q51" s="39"/>
      <c r="R51" s="39"/>
      <c r="S51" s="38"/>
      <c r="T51" s="38"/>
      <c r="U51" s="121"/>
    </row>
    <row r="52" spans="1:21" ht="14.25" thickBot="1" thickTop="1">
      <c r="A52" s="34" t="s">
        <v>0</v>
      </c>
      <c r="B52" s="140" t="s">
        <v>1</v>
      </c>
      <c r="C52" s="141"/>
      <c r="D52" s="141"/>
      <c r="E52" s="142"/>
      <c r="F52" s="140" t="s">
        <v>2</v>
      </c>
      <c r="G52" s="143"/>
      <c r="H52" s="143"/>
      <c r="I52" s="143"/>
      <c r="J52" s="143"/>
      <c r="K52" s="143"/>
      <c r="L52" s="143"/>
      <c r="M52" s="143"/>
      <c r="N52" s="143"/>
      <c r="O52" s="144"/>
      <c r="P52" s="39" t="s">
        <v>3</v>
      </c>
      <c r="Q52" s="37" t="s">
        <v>4</v>
      </c>
      <c r="R52" s="36" t="s">
        <v>5</v>
      </c>
      <c r="S52" s="38" t="s">
        <v>6</v>
      </c>
      <c r="T52" s="38"/>
      <c r="U52" s="122"/>
    </row>
    <row r="53" spans="1:21" ht="12.75">
      <c r="A53" s="75" t="s">
        <v>37</v>
      </c>
      <c r="B53" s="79">
        <v>8</v>
      </c>
      <c r="C53" s="80">
        <v>9</v>
      </c>
      <c r="D53" s="80">
        <v>8</v>
      </c>
      <c r="E53" s="91">
        <v>7</v>
      </c>
      <c r="F53" s="89">
        <v>9</v>
      </c>
      <c r="G53" s="80">
        <v>9</v>
      </c>
      <c r="H53" s="80">
        <v>8</v>
      </c>
      <c r="I53" s="80">
        <v>9</v>
      </c>
      <c r="J53" s="80">
        <v>9</v>
      </c>
      <c r="K53" s="80">
        <v>8</v>
      </c>
      <c r="L53" s="80">
        <v>8</v>
      </c>
      <c r="M53" s="80">
        <v>9</v>
      </c>
      <c r="N53" s="80">
        <v>10</v>
      </c>
      <c r="O53" s="81">
        <v>8</v>
      </c>
      <c r="P53" s="6">
        <f aca="true" t="shared" si="6" ref="P53:P62">SUM(F53:O53)</f>
        <v>87</v>
      </c>
      <c r="Q53" s="26">
        <f aca="true" t="shared" si="7" ref="Q53:Q62">COUNTIF(F53:O53,10)</f>
        <v>1</v>
      </c>
      <c r="R53" s="6">
        <f aca="true" t="shared" si="8" ref="R53:R62">SUM(P53)</f>
        <v>87</v>
      </c>
      <c r="S53" s="118" t="s">
        <v>28</v>
      </c>
      <c r="T53" s="2"/>
      <c r="U53" s="13"/>
    </row>
    <row r="54" spans="1:21" ht="12.75">
      <c r="A54" s="77" t="s">
        <v>9</v>
      </c>
      <c r="B54" s="82">
        <v>10</v>
      </c>
      <c r="C54" s="83">
        <v>10</v>
      </c>
      <c r="D54" s="83">
        <v>9</v>
      </c>
      <c r="E54" s="92">
        <v>10</v>
      </c>
      <c r="F54" s="90">
        <v>10</v>
      </c>
      <c r="G54" s="83">
        <v>9</v>
      </c>
      <c r="H54" s="83">
        <v>9</v>
      </c>
      <c r="I54" s="83">
        <v>10</v>
      </c>
      <c r="J54" s="83">
        <v>10</v>
      </c>
      <c r="K54" s="83">
        <v>10</v>
      </c>
      <c r="L54" s="83">
        <v>10</v>
      </c>
      <c r="M54" s="83">
        <v>10</v>
      </c>
      <c r="N54" s="83">
        <v>10</v>
      </c>
      <c r="O54" s="84">
        <v>10</v>
      </c>
      <c r="P54" s="6">
        <f t="shared" si="6"/>
        <v>98</v>
      </c>
      <c r="Q54" s="26">
        <f t="shared" si="7"/>
        <v>8</v>
      </c>
      <c r="R54" s="6">
        <f t="shared" si="8"/>
        <v>98</v>
      </c>
      <c r="S54" s="118" t="s">
        <v>28</v>
      </c>
      <c r="T54" s="13"/>
      <c r="U54" s="2"/>
    </row>
    <row r="55" spans="1:21" ht="12.75">
      <c r="A55" s="127" t="s">
        <v>38</v>
      </c>
      <c r="B55" s="82">
        <v>8</v>
      </c>
      <c r="C55" s="83">
        <v>10</v>
      </c>
      <c r="D55" s="83">
        <v>9</v>
      </c>
      <c r="E55" s="92">
        <v>9</v>
      </c>
      <c r="F55" s="90">
        <v>8</v>
      </c>
      <c r="G55" s="83">
        <v>9</v>
      </c>
      <c r="H55" s="83">
        <v>10</v>
      </c>
      <c r="I55" s="83">
        <v>9</v>
      </c>
      <c r="J55" s="83">
        <v>10</v>
      </c>
      <c r="K55" s="83">
        <v>10</v>
      </c>
      <c r="L55" s="83">
        <v>10</v>
      </c>
      <c r="M55" s="83">
        <v>9</v>
      </c>
      <c r="N55" s="83">
        <v>9</v>
      </c>
      <c r="O55" s="84">
        <v>9</v>
      </c>
      <c r="P55" s="6">
        <f t="shared" si="6"/>
        <v>93</v>
      </c>
      <c r="Q55" s="26">
        <f t="shared" si="7"/>
        <v>4</v>
      </c>
      <c r="R55" s="6">
        <f t="shared" si="8"/>
        <v>93</v>
      </c>
      <c r="S55" s="118" t="s">
        <v>28</v>
      </c>
      <c r="T55" s="13"/>
      <c r="U55" s="2"/>
    </row>
    <row r="56" spans="1:21" ht="12.75">
      <c r="A56" s="77" t="s">
        <v>8</v>
      </c>
      <c r="B56" s="82">
        <v>9</v>
      </c>
      <c r="C56" s="83">
        <v>10</v>
      </c>
      <c r="D56" s="83">
        <v>10</v>
      </c>
      <c r="E56" s="92">
        <v>10</v>
      </c>
      <c r="F56" s="90">
        <v>10</v>
      </c>
      <c r="G56" s="83">
        <v>10</v>
      </c>
      <c r="H56" s="83">
        <v>10</v>
      </c>
      <c r="I56" s="83">
        <v>10</v>
      </c>
      <c r="J56" s="83">
        <v>10</v>
      </c>
      <c r="K56" s="83">
        <v>10</v>
      </c>
      <c r="L56" s="83">
        <v>10</v>
      </c>
      <c r="M56" s="83">
        <v>10</v>
      </c>
      <c r="N56" s="83">
        <v>9</v>
      </c>
      <c r="O56" s="84">
        <v>10</v>
      </c>
      <c r="P56" s="6">
        <f t="shared" si="6"/>
        <v>99</v>
      </c>
      <c r="Q56" s="26">
        <f t="shared" si="7"/>
        <v>9</v>
      </c>
      <c r="R56" s="6">
        <f t="shared" si="8"/>
        <v>99</v>
      </c>
      <c r="S56" s="118" t="s">
        <v>28</v>
      </c>
      <c r="T56" s="13"/>
      <c r="U56" s="2"/>
    </row>
    <row r="57" spans="2:21" ht="12.75">
      <c r="B57" s="82"/>
      <c r="C57" s="83"/>
      <c r="D57" s="83"/>
      <c r="E57" s="92"/>
      <c r="F57" s="90"/>
      <c r="G57" s="83"/>
      <c r="H57" s="83"/>
      <c r="I57" s="83"/>
      <c r="J57" s="83"/>
      <c r="K57" s="83"/>
      <c r="L57" s="83"/>
      <c r="M57" s="83"/>
      <c r="N57" s="83"/>
      <c r="O57" s="84"/>
      <c r="P57" s="6">
        <f t="shared" si="6"/>
        <v>0</v>
      </c>
      <c r="Q57" s="26">
        <f t="shared" si="7"/>
        <v>0</v>
      </c>
      <c r="R57" s="6">
        <f t="shared" si="8"/>
        <v>0</v>
      </c>
      <c r="S57" s="118"/>
      <c r="T57" s="13"/>
      <c r="U57" s="2"/>
    </row>
    <row r="58" spans="1:21" ht="12.75">
      <c r="A58" s="77"/>
      <c r="B58" s="82"/>
      <c r="C58" s="83"/>
      <c r="D58" s="83"/>
      <c r="E58" s="92"/>
      <c r="F58" s="90"/>
      <c r="G58" s="83"/>
      <c r="H58" s="83"/>
      <c r="I58" s="83"/>
      <c r="J58" s="83"/>
      <c r="K58" s="83"/>
      <c r="L58" s="83"/>
      <c r="M58" s="83"/>
      <c r="N58" s="83"/>
      <c r="O58" s="84"/>
      <c r="P58" s="6">
        <f t="shared" si="6"/>
        <v>0</v>
      </c>
      <c r="Q58" s="26">
        <f t="shared" si="7"/>
        <v>0</v>
      </c>
      <c r="R58" s="6">
        <f t="shared" si="8"/>
        <v>0</v>
      </c>
      <c r="S58" s="20"/>
      <c r="T58" s="13"/>
      <c r="U58" s="2"/>
    </row>
    <row r="59" spans="1:21" ht="12.75">
      <c r="A59" s="77"/>
      <c r="B59" s="82"/>
      <c r="C59" s="83"/>
      <c r="D59" s="83"/>
      <c r="E59" s="92"/>
      <c r="F59" s="90"/>
      <c r="G59" s="83"/>
      <c r="H59" s="83"/>
      <c r="I59" s="88"/>
      <c r="J59" s="88"/>
      <c r="K59" s="88"/>
      <c r="L59" s="88"/>
      <c r="M59" s="83"/>
      <c r="N59" s="83"/>
      <c r="O59" s="84"/>
      <c r="P59" s="6">
        <f t="shared" si="6"/>
        <v>0</v>
      </c>
      <c r="Q59" s="26">
        <f t="shared" si="7"/>
        <v>0</v>
      </c>
      <c r="R59" s="6">
        <f t="shared" si="8"/>
        <v>0</v>
      </c>
      <c r="S59" s="20"/>
      <c r="T59" s="13"/>
      <c r="U59" s="2"/>
    </row>
    <row r="60" spans="1:21" ht="12.75">
      <c r="A60" s="77"/>
      <c r="B60" s="82"/>
      <c r="C60" s="83"/>
      <c r="D60" s="83"/>
      <c r="E60" s="92"/>
      <c r="F60" s="90"/>
      <c r="G60" s="83"/>
      <c r="H60" s="83"/>
      <c r="I60" s="83"/>
      <c r="J60" s="83"/>
      <c r="K60" s="83"/>
      <c r="L60" s="83"/>
      <c r="M60" s="83"/>
      <c r="N60" s="83"/>
      <c r="O60" s="84"/>
      <c r="P60" s="6">
        <f t="shared" si="6"/>
        <v>0</v>
      </c>
      <c r="Q60" s="26">
        <f t="shared" si="7"/>
        <v>0</v>
      </c>
      <c r="R60" s="6">
        <f t="shared" si="8"/>
        <v>0</v>
      </c>
      <c r="S60" s="20"/>
      <c r="T60" s="13"/>
      <c r="U60" s="2"/>
    </row>
    <row r="61" spans="2:21" ht="12.75">
      <c r="B61" s="7"/>
      <c r="C61" s="5"/>
      <c r="D61" s="5"/>
      <c r="E61" s="50"/>
      <c r="F61" s="22"/>
      <c r="G61" s="5"/>
      <c r="H61" s="5"/>
      <c r="I61" s="5"/>
      <c r="J61" s="5"/>
      <c r="K61" s="5"/>
      <c r="L61" s="5"/>
      <c r="M61" s="5"/>
      <c r="N61" s="5"/>
      <c r="O61" s="8"/>
      <c r="P61" s="6">
        <f t="shared" si="6"/>
        <v>0</v>
      </c>
      <c r="Q61" s="26">
        <f t="shared" si="7"/>
        <v>0</v>
      </c>
      <c r="R61" s="6">
        <f t="shared" si="8"/>
        <v>0</v>
      </c>
      <c r="S61" s="118"/>
      <c r="T61" s="13"/>
      <c r="U61" s="2"/>
    </row>
    <row r="62" spans="1:18" ht="12.75">
      <c r="A62" s="77"/>
      <c r="B62" s="7"/>
      <c r="C62" s="5"/>
      <c r="D62" s="5"/>
      <c r="E62" s="50"/>
      <c r="F62" s="22"/>
      <c r="G62" s="5"/>
      <c r="H62" s="5"/>
      <c r="I62" s="5"/>
      <c r="J62" s="5"/>
      <c r="K62" s="5"/>
      <c r="L62" s="5"/>
      <c r="M62" s="5"/>
      <c r="N62" s="5"/>
      <c r="O62" s="5"/>
      <c r="P62" s="6">
        <f t="shared" si="6"/>
        <v>0</v>
      </c>
      <c r="Q62" s="26">
        <f t="shared" si="7"/>
        <v>0</v>
      </c>
      <c r="R62" s="6">
        <f t="shared" si="8"/>
        <v>0</v>
      </c>
    </row>
    <row r="63" spans="1:18" ht="12.75">
      <c r="A63" s="133" t="s">
        <v>7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3"/>
      <c r="Q63" s="45">
        <v>22</v>
      </c>
      <c r="R63" s="27">
        <f>LARGE(R53:R62,1)+LARGE(R53:R62,2)+LARGE(R53:R62,3)+LARGE(R53:R62,4)+LARGE(R53:R62,5)</f>
        <v>377</v>
      </c>
    </row>
    <row r="64" spans="1:2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</sheetData>
  <sheetProtection/>
  <mergeCells count="8">
    <mergeCell ref="A63:O63"/>
    <mergeCell ref="A2:O2"/>
    <mergeCell ref="A1:V1"/>
    <mergeCell ref="A31:O31"/>
    <mergeCell ref="A14:O14"/>
    <mergeCell ref="A47:O47"/>
    <mergeCell ref="B52:E52"/>
    <mergeCell ref="F52:O52"/>
  </mergeCells>
  <printOptions/>
  <pageMargins left="0.75" right="0.75" top="1" bottom="1" header="0.5" footer="0.5"/>
  <pageSetup horizontalDpi="75" verticalDpi="75" orientation="landscape" paperSize="9" scale="93" r:id="rId1"/>
  <headerFooter alignWithMargins="0">
    <oddHeader>&amp;C&amp;A</oddHeader>
    <oddFooter>&amp;CPagina 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selection activeCell="N21" sqref="N21"/>
    </sheetView>
  </sheetViews>
  <sheetFormatPr defaultColWidth="9.140625" defaultRowHeight="12.75"/>
  <cols>
    <col min="1" max="1" width="23.00390625" style="0" customWidth="1"/>
    <col min="2" max="2" width="7.8515625" style="0" customWidth="1"/>
    <col min="3" max="3" width="9.8515625" style="0" customWidth="1"/>
    <col min="4" max="4" width="4.00390625" style="0" bestFit="1" customWidth="1"/>
    <col min="5" max="5" width="7.00390625" style="0" customWidth="1"/>
    <col min="6" max="6" width="3.421875" style="0" bestFit="1" customWidth="1"/>
    <col min="7" max="7" width="3.8515625" style="0" customWidth="1"/>
    <col min="8" max="8" width="4.00390625" style="0" bestFit="1" customWidth="1"/>
    <col min="9" max="9" width="3.8515625" style="0" customWidth="1"/>
    <col min="10" max="10" width="3.421875" style="0" bestFit="1" customWidth="1"/>
    <col min="11" max="11" width="3.8515625" style="0" customWidth="1"/>
    <col min="12" max="12" width="3.421875" style="0" bestFit="1" customWidth="1"/>
    <col min="13" max="13" width="4.00390625" style="0" customWidth="1"/>
    <col min="14" max="14" width="7.8515625" style="0" customWidth="1"/>
    <col min="15" max="15" width="3.7109375" style="0" customWidth="1"/>
    <col min="16" max="16" width="7.28125" style="0" customWidth="1"/>
    <col min="17" max="17" width="17.8515625" style="0" customWidth="1"/>
    <col min="18" max="18" width="5.28125" style="1" customWidth="1"/>
    <col min="20" max="20" width="9.00390625" style="1" customWidth="1"/>
    <col min="21" max="16384" width="9.140625" style="1" customWidth="1"/>
  </cols>
  <sheetData>
    <row r="1" spans="1:20" ht="12.75">
      <c r="A1" s="147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42"/>
      <c r="T1" s="42"/>
    </row>
    <row r="2" spans="1:19" ht="12.75">
      <c r="A2" s="12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</row>
    <row r="3" spans="1:19" ht="12.75">
      <c r="A3" s="12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</row>
    <row r="4" spans="1:19" ht="13.5" thickBot="1">
      <c r="A4" s="121"/>
      <c r="B4" s="35"/>
      <c r="C4" s="3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</row>
    <row r="5" spans="1:19" ht="13.5" thickBot="1">
      <c r="A5" s="98" t="s">
        <v>0</v>
      </c>
      <c r="B5" s="107" t="s">
        <v>18</v>
      </c>
      <c r="C5" s="108" t="s">
        <v>33</v>
      </c>
      <c r="D5" s="148" t="s">
        <v>32</v>
      </c>
      <c r="E5" s="149"/>
      <c r="F5" s="10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</row>
    <row r="6" spans="1:19" ht="15.75" customHeight="1">
      <c r="A6" s="99" t="s">
        <v>43</v>
      </c>
      <c r="B6" s="130">
        <v>99</v>
      </c>
      <c r="C6" s="100">
        <v>9</v>
      </c>
      <c r="D6" s="150">
        <v>1</v>
      </c>
      <c r="E6" s="151"/>
      <c r="F6" s="104"/>
      <c r="G6" s="104"/>
      <c r="H6" s="104"/>
      <c r="I6" s="104"/>
      <c r="J6" s="104"/>
      <c r="K6" s="104"/>
      <c r="L6" s="104"/>
      <c r="M6" s="104"/>
      <c r="N6" s="105"/>
      <c r="O6" s="4"/>
      <c r="P6" s="4"/>
      <c r="Q6" s="11"/>
      <c r="R6" s="4"/>
      <c r="S6" s="1"/>
    </row>
    <row r="7" spans="1:19" ht="15.75" customHeight="1">
      <c r="A7" s="132" t="s">
        <v>40</v>
      </c>
      <c r="B7" s="131">
        <v>99</v>
      </c>
      <c r="C7" s="53">
        <v>9</v>
      </c>
      <c r="D7" s="145">
        <v>2</v>
      </c>
      <c r="E7" s="146"/>
      <c r="F7" s="104"/>
      <c r="G7" s="104"/>
      <c r="H7" s="104"/>
      <c r="I7" s="104"/>
      <c r="J7" s="104"/>
      <c r="K7" s="104"/>
      <c r="L7" s="104"/>
      <c r="M7" s="104"/>
      <c r="N7" s="105"/>
      <c r="O7" s="4"/>
      <c r="P7" s="4"/>
      <c r="Q7" s="11"/>
      <c r="R7" s="4"/>
      <c r="S7" s="1"/>
    </row>
    <row r="8" spans="1:19" ht="15.75" customHeight="1">
      <c r="A8" s="114" t="s">
        <v>44</v>
      </c>
      <c r="B8" s="61">
        <v>98</v>
      </c>
      <c r="C8" s="54">
        <v>8</v>
      </c>
      <c r="D8" s="145">
        <v>3</v>
      </c>
      <c r="E8" s="146"/>
      <c r="F8" s="104"/>
      <c r="G8" s="104"/>
      <c r="H8" s="104"/>
      <c r="I8" s="104"/>
      <c r="J8" s="104"/>
      <c r="K8" s="104"/>
      <c r="L8" s="104"/>
      <c r="M8" s="104"/>
      <c r="N8" s="105"/>
      <c r="O8" s="4"/>
      <c r="P8" s="4"/>
      <c r="Q8" s="11"/>
      <c r="R8" s="4"/>
      <c r="S8" s="1"/>
    </row>
    <row r="9" spans="1:19" ht="15.75" customHeight="1">
      <c r="A9" s="132" t="s">
        <v>53</v>
      </c>
      <c r="B9" s="61">
        <v>93</v>
      </c>
      <c r="C9" s="54">
        <v>5</v>
      </c>
      <c r="D9" s="145">
        <v>4</v>
      </c>
      <c r="E9" s="146"/>
      <c r="F9" s="104"/>
      <c r="G9" s="104"/>
      <c r="H9" s="104"/>
      <c r="I9" s="104"/>
      <c r="J9" s="104"/>
      <c r="K9" s="104"/>
      <c r="L9" s="104"/>
      <c r="M9" s="104"/>
      <c r="N9" s="105"/>
      <c r="O9" s="4"/>
      <c r="P9" s="4"/>
      <c r="Q9" s="11"/>
      <c r="R9" s="4"/>
      <c r="S9" s="1"/>
    </row>
    <row r="10" spans="1:19" ht="15.75" customHeight="1">
      <c r="A10" s="154" t="s">
        <v>39</v>
      </c>
      <c r="B10" s="61">
        <v>93</v>
      </c>
      <c r="C10" s="54">
        <v>4</v>
      </c>
      <c r="D10" s="145">
        <v>5</v>
      </c>
      <c r="E10" s="146"/>
      <c r="F10" s="104"/>
      <c r="G10" s="104"/>
      <c r="H10" s="104"/>
      <c r="I10" s="104"/>
      <c r="J10" s="104"/>
      <c r="K10" s="104"/>
      <c r="L10" s="104"/>
      <c r="M10" s="104"/>
      <c r="N10" s="105"/>
      <c r="O10" s="4"/>
      <c r="P10" s="4"/>
      <c r="Q10" s="11"/>
      <c r="R10" s="4"/>
      <c r="S10" s="1"/>
    </row>
    <row r="11" spans="1:19" ht="15.75" customHeight="1">
      <c r="A11" s="154" t="s">
        <v>54</v>
      </c>
      <c r="B11" s="61">
        <v>93</v>
      </c>
      <c r="C11" s="54">
        <v>4</v>
      </c>
      <c r="D11" s="145">
        <v>6</v>
      </c>
      <c r="E11" s="146"/>
      <c r="F11" s="104"/>
      <c r="G11" s="104"/>
      <c r="H11" s="104"/>
      <c r="I11" s="104"/>
      <c r="J11" s="104"/>
      <c r="K11" s="104"/>
      <c r="L11" s="104"/>
      <c r="M11" s="104"/>
      <c r="N11" s="105"/>
      <c r="O11" s="4"/>
      <c r="P11" s="4"/>
      <c r="Q11" s="11"/>
      <c r="R11" s="4"/>
      <c r="S11" s="1"/>
    </row>
    <row r="12" spans="1:19" ht="15.75" customHeight="1">
      <c r="A12" s="99" t="s">
        <v>55</v>
      </c>
      <c r="B12" s="61">
        <v>92</v>
      </c>
      <c r="C12" s="54">
        <v>3</v>
      </c>
      <c r="D12" s="145">
        <v>7</v>
      </c>
      <c r="E12" s="146"/>
      <c r="F12" s="104"/>
      <c r="G12" s="104"/>
      <c r="H12" s="104"/>
      <c r="I12" s="104"/>
      <c r="J12" s="104"/>
      <c r="K12" s="104"/>
      <c r="L12" s="104"/>
      <c r="M12" s="104"/>
      <c r="N12" s="105"/>
      <c r="O12" s="4"/>
      <c r="P12" s="4"/>
      <c r="Q12" s="11"/>
      <c r="R12" s="4"/>
      <c r="S12" s="1"/>
    </row>
    <row r="13" spans="1:19" ht="15.75" customHeight="1">
      <c r="A13" s="99" t="s">
        <v>42</v>
      </c>
      <c r="B13" s="61">
        <v>89</v>
      </c>
      <c r="C13" s="54">
        <v>4</v>
      </c>
      <c r="D13" s="145">
        <v>8</v>
      </c>
      <c r="E13" s="146"/>
      <c r="F13" s="104"/>
      <c r="G13" s="104"/>
      <c r="H13" s="104"/>
      <c r="I13" s="104"/>
      <c r="J13" s="104"/>
      <c r="K13" s="104"/>
      <c r="L13" s="104"/>
      <c r="M13" s="104"/>
      <c r="N13" s="105"/>
      <c r="O13" s="4"/>
      <c r="P13" s="4"/>
      <c r="Q13" s="11"/>
      <c r="R13" s="4"/>
      <c r="S13" s="1"/>
    </row>
    <row r="14" spans="1:19" ht="15.75" customHeight="1">
      <c r="A14" s="99" t="s">
        <v>56</v>
      </c>
      <c r="B14" s="61">
        <v>89</v>
      </c>
      <c r="C14" s="54">
        <v>2</v>
      </c>
      <c r="D14" s="145">
        <v>9</v>
      </c>
      <c r="E14" s="146"/>
      <c r="F14" s="104"/>
      <c r="G14" s="104"/>
      <c r="H14" s="104"/>
      <c r="I14" s="104"/>
      <c r="J14" s="104"/>
      <c r="K14" s="104"/>
      <c r="L14" s="104"/>
      <c r="M14" s="104"/>
      <c r="N14" s="105"/>
      <c r="O14" s="4"/>
      <c r="P14" s="4"/>
      <c r="Q14" s="11"/>
      <c r="R14" s="4"/>
      <c r="S14" s="1"/>
    </row>
    <row r="15" spans="1:19" ht="15.75" customHeight="1">
      <c r="A15" s="99" t="s">
        <v>57</v>
      </c>
      <c r="B15" s="61">
        <v>88</v>
      </c>
      <c r="C15" s="54">
        <v>4</v>
      </c>
      <c r="D15" s="145">
        <v>10</v>
      </c>
      <c r="E15" s="146"/>
      <c r="F15" s="104"/>
      <c r="G15" s="104"/>
      <c r="H15" s="104"/>
      <c r="I15" s="104"/>
      <c r="J15" s="104"/>
      <c r="K15" s="104"/>
      <c r="L15" s="104"/>
      <c r="M15" s="104"/>
      <c r="N15" s="105"/>
      <c r="O15" s="4"/>
      <c r="P15" s="4"/>
      <c r="Q15" s="11"/>
      <c r="R15" s="4"/>
      <c r="S15" s="1"/>
    </row>
    <row r="16" spans="1:19" ht="15.75" customHeight="1">
      <c r="A16" s="99" t="s">
        <v>41</v>
      </c>
      <c r="B16" s="61">
        <v>88</v>
      </c>
      <c r="C16" s="54">
        <v>3</v>
      </c>
      <c r="D16" s="145">
        <v>11</v>
      </c>
      <c r="E16" s="146"/>
      <c r="F16" s="106"/>
      <c r="G16" s="106"/>
      <c r="H16" s="106"/>
      <c r="I16" s="106"/>
      <c r="J16" s="106"/>
      <c r="K16" s="106"/>
      <c r="L16" s="106"/>
      <c r="M16" s="106"/>
      <c r="N16" s="4"/>
      <c r="O16" s="4"/>
      <c r="P16" s="4"/>
      <c r="Q16" s="101"/>
      <c r="R16" s="102"/>
      <c r="S16" s="1"/>
    </row>
    <row r="17" spans="1:19" ht="15.75" customHeight="1">
      <c r="A17" s="114" t="s">
        <v>58</v>
      </c>
      <c r="B17" s="54">
        <v>88</v>
      </c>
      <c r="C17" s="54">
        <v>3</v>
      </c>
      <c r="D17" s="145">
        <v>12</v>
      </c>
      <c r="E17" s="14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</row>
    <row r="18" spans="1:19" ht="15.75" customHeight="1">
      <c r="A18" s="99"/>
      <c r="B18" s="54"/>
      <c r="C18" s="54"/>
      <c r="D18" s="145"/>
      <c r="E18" s="146"/>
      <c r="F18" s="4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1"/>
    </row>
    <row r="19" spans="1:5" ht="15.75" customHeight="1">
      <c r="A19" s="129"/>
      <c r="B19" s="61"/>
      <c r="C19" s="54"/>
      <c r="D19" s="145"/>
      <c r="E19" s="146"/>
    </row>
    <row r="20" spans="1:5" ht="15.75" customHeight="1">
      <c r="A20" s="98"/>
      <c r="B20" s="61"/>
      <c r="C20" s="54"/>
      <c r="D20" s="145"/>
      <c r="E20" s="146"/>
    </row>
    <row r="21" spans="1:5" ht="15.75" customHeight="1">
      <c r="A21" s="98"/>
      <c r="B21" s="61"/>
      <c r="C21" s="54"/>
      <c r="D21" s="145"/>
      <c r="E21" s="146"/>
    </row>
    <row r="22" spans="1:5" ht="15.75" customHeight="1">
      <c r="A22" s="98"/>
      <c r="B22" s="61"/>
      <c r="C22" s="54"/>
      <c r="D22" s="145"/>
      <c r="E22" s="146"/>
    </row>
    <row r="23" spans="1:5" ht="15.75" customHeight="1">
      <c r="A23" s="99"/>
      <c r="B23" s="61"/>
      <c r="C23" s="54"/>
      <c r="D23" s="145"/>
      <c r="E23" s="146"/>
    </row>
    <row r="24" spans="1:5" ht="15.75" customHeight="1">
      <c r="A24" s="98"/>
      <c r="B24" s="61"/>
      <c r="C24" s="54"/>
      <c r="D24" s="145"/>
      <c r="E24" s="146"/>
    </row>
    <row r="25" spans="1:5" ht="15.75" customHeight="1">
      <c r="A25" s="129"/>
      <c r="B25" s="61"/>
      <c r="C25" s="54"/>
      <c r="D25" s="145"/>
      <c r="E25" s="146"/>
    </row>
    <row r="26" spans="1:5" ht="15.75" customHeight="1">
      <c r="A26" s="99"/>
      <c r="B26" s="61"/>
      <c r="C26" s="54"/>
      <c r="D26" s="145"/>
      <c r="E26" s="146"/>
    </row>
    <row r="27" spans="1:5" ht="15.75" customHeight="1">
      <c r="A27" s="99"/>
      <c r="B27" s="61"/>
      <c r="C27" s="54"/>
      <c r="D27" s="145"/>
      <c r="E27" s="146"/>
    </row>
    <row r="28" spans="1:5" ht="15.75" customHeight="1">
      <c r="A28" s="129"/>
      <c r="B28" s="61"/>
      <c r="C28" s="54"/>
      <c r="D28" s="145"/>
      <c r="E28" s="146"/>
    </row>
    <row r="29" spans="1:5" ht="15.75" customHeight="1">
      <c r="A29" s="98"/>
      <c r="B29" s="61"/>
      <c r="C29" s="54"/>
      <c r="D29" s="145"/>
      <c r="E29" s="146"/>
    </row>
    <row r="30" spans="1:3" ht="12.75">
      <c r="A30" s="42"/>
      <c r="B30" s="29"/>
      <c r="C30" s="29"/>
    </row>
  </sheetData>
  <sheetProtection/>
  <mergeCells count="26">
    <mergeCell ref="D10:E10"/>
    <mergeCell ref="D11:E11"/>
    <mergeCell ref="A1:R1"/>
    <mergeCell ref="D5:E5"/>
    <mergeCell ref="D6:E6"/>
    <mergeCell ref="D7:E7"/>
    <mergeCell ref="D8:E8"/>
    <mergeCell ref="D9:E9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2:E12"/>
    <mergeCell ref="D13:E13"/>
    <mergeCell ref="D14:E14"/>
    <mergeCell ref="D15:E15"/>
    <mergeCell ref="D16:E16"/>
    <mergeCell ref="D17:E1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3.8515625" style="0" customWidth="1"/>
    <col min="2" max="3" width="12.00390625" style="0" customWidth="1"/>
    <col min="4" max="4" width="15.421875" style="0" customWidth="1"/>
    <col min="5" max="5" width="13.7109375" style="0" customWidth="1"/>
    <col min="6" max="6" width="10.8515625" style="0" customWidth="1"/>
    <col min="7" max="7" width="10.7109375" style="0" customWidth="1"/>
    <col min="8" max="8" width="10.57421875" style="0" customWidth="1"/>
    <col min="9" max="9" width="12.8515625" style="0" customWidth="1"/>
    <col min="10" max="10" width="7.140625" style="0" customWidth="1"/>
    <col min="11" max="11" width="7.7109375" style="0" customWidth="1"/>
    <col min="12" max="12" width="7.7109375" style="3" customWidth="1"/>
    <col min="13" max="13" width="11.7109375" style="3" customWidth="1"/>
    <col min="16" max="16" width="9.140625" style="1" customWidth="1"/>
  </cols>
  <sheetData>
    <row r="1" spans="1:16" ht="23.25">
      <c r="A1" s="152" t="s">
        <v>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29"/>
      <c r="M1" s="29"/>
      <c r="N1" s="29"/>
      <c r="O1" s="29"/>
      <c r="P1" s="4"/>
    </row>
    <row r="2" spans="1:15" ht="12.75">
      <c r="A2" s="23"/>
      <c r="B2" s="4"/>
      <c r="C2" s="4"/>
      <c r="D2" s="4"/>
      <c r="E2" s="4"/>
      <c r="F2" s="4"/>
      <c r="G2" s="4"/>
      <c r="H2" s="4"/>
      <c r="I2" s="4"/>
      <c r="J2" s="4"/>
      <c r="K2" s="11"/>
      <c r="L2" s="4"/>
      <c r="M2" s="11"/>
      <c r="N2" s="1"/>
      <c r="O2" s="1"/>
    </row>
    <row r="3" spans="1:15" ht="12.75">
      <c r="A3" s="123" t="s">
        <v>24</v>
      </c>
      <c r="B3" s="4"/>
      <c r="C3" s="4"/>
      <c r="D3" s="4"/>
      <c r="E3" s="4"/>
      <c r="F3" s="4"/>
      <c r="G3" s="4"/>
      <c r="H3" s="4"/>
      <c r="I3" s="4"/>
      <c r="J3" s="4"/>
      <c r="K3" s="11"/>
      <c r="L3" s="4"/>
      <c r="M3" s="11"/>
      <c r="N3" s="1"/>
      <c r="O3" s="1"/>
    </row>
    <row r="4" spans="1:15" ht="12.75">
      <c r="A4" s="23"/>
      <c r="B4" s="14"/>
      <c r="C4" s="14"/>
      <c r="D4" s="14"/>
      <c r="E4" s="14"/>
      <c r="F4" s="14"/>
      <c r="G4" s="14"/>
      <c r="H4" s="14"/>
      <c r="I4" s="14"/>
      <c r="J4" s="14"/>
      <c r="K4" s="11"/>
      <c r="L4" s="4"/>
      <c r="M4" s="11"/>
      <c r="N4" s="1"/>
      <c r="O4" s="1"/>
    </row>
    <row r="5" spans="1:15" ht="12.75">
      <c r="A5" s="123"/>
      <c r="B5" s="4"/>
      <c r="C5" s="4"/>
      <c r="D5" s="4"/>
      <c r="E5" s="4"/>
      <c r="F5" s="4"/>
      <c r="G5" s="4"/>
      <c r="H5" s="4"/>
      <c r="I5" s="4"/>
      <c r="J5" s="4"/>
      <c r="K5" s="11"/>
      <c r="L5" s="4"/>
      <c r="M5" s="11"/>
      <c r="N5" s="1"/>
      <c r="O5" s="1"/>
    </row>
    <row r="6" spans="1:15" ht="12.75">
      <c r="A6" s="23"/>
      <c r="B6" s="4"/>
      <c r="C6" s="4"/>
      <c r="D6" s="4"/>
      <c r="E6" s="4"/>
      <c r="F6" s="4"/>
      <c r="G6" s="4"/>
      <c r="H6" s="4"/>
      <c r="I6" s="4"/>
      <c r="J6" s="4"/>
      <c r="K6" s="11"/>
      <c r="L6" s="4"/>
      <c r="M6" s="11"/>
      <c r="N6" s="1"/>
      <c r="O6" s="1"/>
    </row>
    <row r="7" spans="1:15" ht="13.5" thickBot="1">
      <c r="A7" s="124"/>
      <c r="B7" s="4"/>
      <c r="C7" s="4"/>
      <c r="D7" s="4"/>
      <c r="E7" s="4"/>
      <c r="F7" s="4"/>
      <c r="G7" s="4"/>
      <c r="H7" s="4"/>
      <c r="I7" s="4"/>
      <c r="J7" s="4"/>
      <c r="K7" s="11"/>
      <c r="L7" s="4"/>
      <c r="M7" s="11"/>
      <c r="N7" s="1"/>
      <c r="O7" s="1"/>
    </row>
    <row r="8" spans="1:13" ht="31.5" customHeight="1" thickBot="1" thickTop="1">
      <c r="A8" s="52" t="s">
        <v>0</v>
      </c>
      <c r="B8" s="113" t="s">
        <v>18</v>
      </c>
      <c r="C8" s="115" t="s">
        <v>33</v>
      </c>
      <c r="D8" s="109" t="s">
        <v>19</v>
      </c>
      <c r="E8" s="112"/>
      <c r="F8" s="112"/>
      <c r="G8" s="112"/>
      <c r="H8" s="112"/>
      <c r="I8" s="112"/>
      <c r="L8"/>
      <c r="M8"/>
    </row>
    <row r="9" spans="1:13" ht="30" customHeight="1" thickBot="1">
      <c r="A9" s="85" t="s">
        <v>14</v>
      </c>
      <c r="B9" s="51">
        <v>377</v>
      </c>
      <c r="C9" s="51">
        <v>22</v>
      </c>
      <c r="D9" s="110" t="s">
        <v>20</v>
      </c>
      <c r="E9" s="112"/>
      <c r="F9" s="112"/>
      <c r="G9" s="112"/>
      <c r="H9" s="112"/>
      <c r="I9" s="112"/>
      <c r="L9"/>
      <c r="M9"/>
    </row>
    <row r="10" spans="1:13" ht="30" customHeight="1" thickBot="1">
      <c r="A10" s="85" t="s">
        <v>17</v>
      </c>
      <c r="B10" s="51">
        <v>369</v>
      </c>
      <c r="C10" s="51">
        <v>20</v>
      </c>
      <c r="D10" s="111" t="s">
        <v>21</v>
      </c>
      <c r="E10" s="112"/>
      <c r="F10" s="112"/>
      <c r="G10" s="112"/>
      <c r="H10" s="112"/>
      <c r="I10" s="112"/>
      <c r="L10"/>
      <c r="M10"/>
    </row>
    <row r="11" spans="1:13" ht="30" customHeight="1" thickBot="1">
      <c r="A11" s="85" t="s">
        <v>16</v>
      </c>
      <c r="B11" s="51">
        <v>362</v>
      </c>
      <c r="C11" s="51">
        <v>14</v>
      </c>
      <c r="D11" s="111" t="s">
        <v>22</v>
      </c>
      <c r="E11" s="112"/>
      <c r="F11" s="112"/>
      <c r="G11" s="112"/>
      <c r="H11" s="112"/>
      <c r="I11" s="112"/>
      <c r="L11"/>
      <c r="M11"/>
    </row>
    <row r="12" spans="1:13" ht="30" customHeight="1" thickBot="1">
      <c r="A12" s="85" t="s">
        <v>15</v>
      </c>
      <c r="B12" s="51">
        <v>336</v>
      </c>
      <c r="C12" s="51">
        <v>7</v>
      </c>
      <c r="D12" s="111" t="s">
        <v>23</v>
      </c>
      <c r="E12" s="112"/>
      <c r="F12" s="112"/>
      <c r="G12" s="112"/>
      <c r="H12" s="112"/>
      <c r="I12" s="112"/>
      <c r="L12"/>
      <c r="M12"/>
    </row>
    <row r="13" spans="1:13" ht="15.75" customHeight="1">
      <c r="A13" s="23"/>
      <c r="B13" s="4"/>
      <c r="C13" s="4"/>
      <c r="D13" s="4"/>
      <c r="E13" s="4"/>
      <c r="F13" s="4"/>
      <c r="G13" s="4"/>
      <c r="H13" s="4"/>
      <c r="I13" s="4"/>
      <c r="J13" s="1"/>
      <c r="L13"/>
      <c r="M13"/>
    </row>
    <row r="14" spans="2:13" ht="15.75" customHeight="1">
      <c r="B14" s="4"/>
      <c r="C14" s="4"/>
      <c r="D14" s="4"/>
      <c r="E14" s="4"/>
      <c r="F14" s="4"/>
      <c r="G14" s="4"/>
      <c r="H14" s="4"/>
      <c r="I14" s="4"/>
      <c r="J14" s="1"/>
      <c r="L14"/>
      <c r="M14"/>
    </row>
    <row r="15" spans="1:13" ht="15.75" customHeight="1">
      <c r="A15" s="23"/>
      <c r="B15" s="4"/>
      <c r="C15" s="4"/>
      <c r="D15" s="4"/>
      <c r="E15" s="4"/>
      <c r="F15" s="4"/>
      <c r="G15" s="4"/>
      <c r="H15" s="4"/>
      <c r="I15" s="4"/>
      <c r="J15" s="1"/>
      <c r="L15"/>
      <c r="M15"/>
    </row>
    <row r="16" spans="1:13" ht="15.75" customHeight="1">
      <c r="A16" s="23"/>
      <c r="B16" s="4"/>
      <c r="C16" s="4"/>
      <c r="D16" s="4"/>
      <c r="E16" s="4"/>
      <c r="F16" s="4"/>
      <c r="G16" s="4"/>
      <c r="H16" s="4"/>
      <c r="I16" s="4"/>
      <c r="J16" s="1"/>
      <c r="L16"/>
      <c r="M16"/>
    </row>
    <row r="17" spans="1:13" ht="15.75" customHeight="1">
      <c r="A17" s="155"/>
      <c r="B17" s="4"/>
      <c r="C17" s="4"/>
      <c r="D17" s="4"/>
      <c r="E17" s="4"/>
      <c r="F17" s="4"/>
      <c r="G17" s="4"/>
      <c r="H17" s="4"/>
      <c r="I17" s="4"/>
      <c r="J17" s="1"/>
      <c r="L17"/>
      <c r="M17"/>
    </row>
    <row r="18" spans="1:13" ht="15.75" customHeight="1">
      <c r="A18" s="23"/>
      <c r="B18" s="4"/>
      <c r="C18" s="4"/>
      <c r="D18" s="4"/>
      <c r="E18" s="4"/>
      <c r="F18" s="4"/>
      <c r="G18" s="4"/>
      <c r="H18" s="4"/>
      <c r="I18" s="4"/>
      <c r="J18" s="1"/>
      <c r="L18"/>
      <c r="M18"/>
    </row>
    <row r="19" spans="1:13" ht="15.75" customHeight="1">
      <c r="A19" s="23"/>
      <c r="B19" s="4"/>
      <c r="C19" s="4"/>
      <c r="D19" s="4"/>
      <c r="E19" s="4"/>
      <c r="F19" s="4"/>
      <c r="G19" s="4"/>
      <c r="H19" s="4"/>
      <c r="I19" s="4"/>
      <c r="J19" s="1"/>
      <c r="L19"/>
      <c r="M19"/>
    </row>
    <row r="20" spans="1:13" ht="15.75" customHeight="1">
      <c r="A20" s="23"/>
      <c r="B20" s="4"/>
      <c r="C20" s="4"/>
      <c r="D20" s="4"/>
      <c r="E20" s="4"/>
      <c r="F20" s="4"/>
      <c r="G20" s="4"/>
      <c r="H20" s="4"/>
      <c r="I20" s="4"/>
      <c r="J20" s="1"/>
      <c r="L20"/>
      <c r="M20"/>
    </row>
    <row r="21" spans="1:13" ht="15.75" customHeight="1">
      <c r="A21" s="23"/>
      <c r="B21" s="4"/>
      <c r="C21" s="4"/>
      <c r="D21" s="4"/>
      <c r="E21" s="4"/>
      <c r="F21" s="4"/>
      <c r="G21" s="4"/>
      <c r="H21" s="4"/>
      <c r="I21" s="4"/>
      <c r="J21" s="1"/>
      <c r="L21"/>
      <c r="M21"/>
    </row>
    <row r="22" spans="1:13" ht="15.75" customHeight="1">
      <c r="A22" s="23"/>
      <c r="B22" s="4"/>
      <c r="C22" s="4"/>
      <c r="D22" s="4"/>
      <c r="E22" s="4"/>
      <c r="F22" s="4"/>
      <c r="G22" s="4"/>
      <c r="H22" s="4"/>
      <c r="I22" s="4"/>
      <c r="J22" s="1"/>
      <c r="L22"/>
      <c r="M22"/>
    </row>
    <row r="23" spans="1:13" ht="15.75" customHeight="1">
      <c r="A23" s="23"/>
      <c r="B23" s="4"/>
      <c r="C23" s="4"/>
      <c r="D23" s="4"/>
      <c r="E23" s="4"/>
      <c r="F23" s="4"/>
      <c r="G23" s="4"/>
      <c r="H23" s="4"/>
      <c r="I23" s="4"/>
      <c r="J23" s="1"/>
      <c r="L23"/>
      <c r="M23"/>
    </row>
    <row r="24" spans="1:13" ht="15.75" customHeight="1">
      <c r="A24" s="23"/>
      <c r="B24" s="4"/>
      <c r="C24" s="4"/>
      <c r="D24" s="4"/>
      <c r="E24" s="4"/>
      <c r="F24" s="4"/>
      <c r="G24" s="4"/>
      <c r="H24" s="4"/>
      <c r="I24" s="4"/>
      <c r="J24" s="1"/>
      <c r="L24"/>
      <c r="M24"/>
    </row>
    <row r="25" spans="1:13" ht="15.75" customHeight="1">
      <c r="A25" s="23"/>
      <c r="B25" s="4"/>
      <c r="C25" s="4"/>
      <c r="D25" s="4"/>
      <c r="E25" s="4"/>
      <c r="F25" s="4"/>
      <c r="G25" s="4"/>
      <c r="H25" s="4"/>
      <c r="I25" s="4"/>
      <c r="J25" s="1"/>
      <c r="L25"/>
      <c r="M25"/>
    </row>
    <row r="26" spans="1:13" ht="15.75" customHeight="1">
      <c r="A26" s="23"/>
      <c r="B26" s="4"/>
      <c r="C26" s="4"/>
      <c r="D26" s="14"/>
      <c r="E26" s="14"/>
      <c r="F26" s="14"/>
      <c r="G26" s="14"/>
      <c r="H26" s="14"/>
      <c r="I26" s="14"/>
      <c r="J26" s="1"/>
      <c r="L26"/>
      <c r="M26"/>
    </row>
    <row r="27" spans="1:9" ht="12.75">
      <c r="A27" s="40"/>
      <c r="B27" s="4"/>
      <c r="C27" s="4"/>
      <c r="D27" s="4"/>
      <c r="E27" s="4"/>
      <c r="F27" s="4"/>
      <c r="G27" s="4"/>
      <c r="H27" s="4"/>
      <c r="I27" s="4"/>
    </row>
    <row r="28" spans="1:9" ht="12.75">
      <c r="A28" s="41"/>
      <c r="B28" s="1"/>
      <c r="C28" s="1"/>
      <c r="D28" s="4"/>
      <c r="E28" s="4"/>
      <c r="F28" s="4"/>
      <c r="G28" s="4"/>
      <c r="H28" s="4"/>
      <c r="I28" s="4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4:13" ht="12.75">
      <c r="D30" s="3"/>
      <c r="E30" s="3"/>
      <c r="H30" s="1"/>
      <c r="L30"/>
      <c r="M3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Eddy</cp:lastModifiedBy>
  <cp:lastPrinted>2015-10-25T09:27:50Z</cp:lastPrinted>
  <dcterms:created xsi:type="dcterms:W3CDTF">2000-03-07T18:42:01Z</dcterms:created>
  <dcterms:modified xsi:type="dcterms:W3CDTF">2017-06-11T07:49:30Z</dcterms:modified>
  <cp:category/>
  <cp:version/>
  <cp:contentType/>
  <cp:contentStatus/>
</cp:coreProperties>
</file>