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." sheetId="2" r:id="rId2"/>
    <sheet name="Eq.-Pl." sheetId="3" r:id="rId3"/>
    <sheet name="Classem. Eq.-PL." sheetId="4" r:id="rId4"/>
  </sheets>
  <definedNames>
    <definedName name="_xlnm.Print_Titles" localSheetId="1">'Indiv.'!$1:$12</definedName>
    <definedName name="_xlnm.Print_Titles" localSheetId="0">'Sel 7'!$1:$3</definedName>
  </definedNames>
  <calcPr fullCalcOnLoad="1" refMode="R1C1"/>
</workbook>
</file>

<file path=xl/sharedStrings.xml><?xml version="1.0" encoding="utf-8"?>
<sst xmlns="http://schemas.openxmlformats.org/spreadsheetml/2006/main" count="492" uniqueCount="180">
  <si>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</si>
  <si>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</si>
  <si>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</si>
  <si>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</si>
  <si>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</si>
  <si>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</si>
  <si>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</si>
  <si>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</si>
  <si>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SRG</t>
  </si>
  <si>
    <t>SELECTIES - SELECTIONS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</si>
  <si>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</si>
  <si>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</si>
  <si>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</si>
  <si>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</si>
  <si>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</si>
  <si>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</si>
  <si>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</si>
  <si>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Punten</t>
  </si>
  <si>
    <t>Points</t>
  </si>
  <si>
    <t>Barrages</t>
  </si>
  <si>
    <t>SGB</t>
  </si>
  <si>
    <t>Branders Jean-Marie</t>
  </si>
  <si>
    <t>VB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</si>
  <si>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</si>
  <si>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</si>
  <si>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</si>
  <si>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</si>
  <si>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</si>
  <si>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</si>
  <si>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</si>
  <si>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</si>
  <si>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</si>
  <si>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t>St.-Rochus Gent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</si>
  <si>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</si>
  <si>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</si>
  <si>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</si>
  <si>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Niet officieel</t>
  </si>
  <si>
    <t>Non officiel</t>
  </si>
  <si>
    <t>Kampschoten</t>
  </si>
  <si>
    <t>St.-Georges Bruxelles</t>
  </si>
  <si>
    <t>Kampsch.</t>
  </si>
  <si>
    <t>Tot.</t>
  </si>
  <si>
    <t>C H A M P I O N N A T   D E   B E L G I Q U E</t>
  </si>
  <si>
    <t xml:space="preserve">P L O E G E N   -   E Q U I P E S </t>
  </si>
  <si>
    <r>
      <t>Afstand  -  Distance  :  20</t>
    </r>
    <r>
      <rPr>
        <b/>
        <sz val="10"/>
        <rFont val="Arial"/>
        <family val="2"/>
      </rPr>
      <t xml:space="preserve"> M</t>
    </r>
  </si>
  <si>
    <t>St.-Sebastiaan Gooreind</t>
  </si>
  <si>
    <t>Bols André</t>
  </si>
  <si>
    <t>Verenigde Vrienden Meer</t>
  </si>
  <si>
    <t>Jacobs Jef</t>
  </si>
  <si>
    <t>Van Frachen Els</t>
  </si>
  <si>
    <t>Voorbraeck Herman</t>
  </si>
  <si>
    <t>Kolveniers Antwerpen</t>
  </si>
  <si>
    <t>Den Crans Antwerpen</t>
  </si>
  <si>
    <t>Timmermans Peter</t>
  </si>
  <si>
    <t>Goormans John</t>
  </si>
  <si>
    <t>Moortgat Jan</t>
  </si>
  <si>
    <t>Goetschalckx François</t>
  </si>
  <si>
    <t>Van Herck Gustaaf</t>
  </si>
  <si>
    <t>Van Nerom André</t>
  </si>
  <si>
    <t>De Raedt Michel</t>
  </si>
  <si>
    <t>St.-Joris Gent</t>
  </si>
  <si>
    <t>Kustermans Peter</t>
  </si>
  <si>
    <t>Mertens Jef</t>
  </si>
  <si>
    <t>Vandooren Stefaan</t>
  </si>
  <si>
    <t>Wittenberg Patrick</t>
  </si>
  <si>
    <t>Rozen</t>
  </si>
  <si>
    <t>Roses</t>
  </si>
  <si>
    <t>Brackenier Danny</t>
  </si>
  <si>
    <t>Vlaminckx Luc</t>
  </si>
  <si>
    <t>St.-Joris Meerle</t>
  </si>
  <si>
    <t>Van Vlassenrode Luc</t>
  </si>
  <si>
    <t>Van Huffelen Henri</t>
  </si>
  <si>
    <t>Marnix Deurne</t>
  </si>
  <si>
    <t>Wittenberg Raf</t>
  </si>
  <si>
    <t>Embrechts Josephine</t>
  </si>
  <si>
    <t>van der Wiel Maria</t>
  </si>
  <si>
    <t>Mertens Ingrid</t>
  </si>
  <si>
    <r>
      <t xml:space="preserve">Rangschikking per categorie  -  Classement par catégorie : </t>
    </r>
    <r>
      <rPr>
        <b/>
        <sz val="10"/>
        <rFont val="Arial"/>
        <family val="2"/>
      </rPr>
      <t>KADETTEN - CADETS</t>
    </r>
  </si>
  <si>
    <t>Kustermans Bob</t>
  </si>
  <si>
    <t>Van Aert Constant</t>
  </si>
  <si>
    <t>Vangeel Firmin</t>
  </si>
  <si>
    <t>Van Aperen Arnold</t>
  </si>
  <si>
    <t>Devisscher Jean-Luc</t>
  </si>
  <si>
    <t>Vander Vennet Jacques</t>
  </si>
  <si>
    <t>Gaignage François</t>
  </si>
  <si>
    <t>Vanrykel Robert</t>
  </si>
  <si>
    <t>Eeckhout Jean-Claude</t>
  </si>
  <si>
    <t>Bruyninckx Josephus</t>
  </si>
  <si>
    <t>De Wilde Esther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</si>
  <si>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</si>
  <si>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>SSG</t>
  </si>
  <si>
    <t>VVM</t>
  </si>
  <si>
    <t>KA</t>
  </si>
  <si>
    <t>De Clerck Luc</t>
  </si>
  <si>
    <t>DCA</t>
  </si>
  <si>
    <t>CATEGORIE : HEREN - HOMMES</t>
  </si>
  <si>
    <t>AM</t>
  </si>
  <si>
    <t>SJG</t>
  </si>
  <si>
    <t>MD</t>
  </si>
  <si>
    <t>SJM</t>
  </si>
  <si>
    <t>Fievez Fabrice</t>
  </si>
  <si>
    <t>Schollaert Carlo</t>
  </si>
  <si>
    <t>Wegner Patrick</t>
  </si>
  <si>
    <t>Christiaens François</t>
  </si>
  <si>
    <t>Peirsman Danny</t>
  </si>
  <si>
    <t>Peirsman Benny</t>
  </si>
  <si>
    <t>Van Hemelrijck Kris</t>
  </si>
  <si>
    <t>Lecarte Marc</t>
  </si>
  <si>
    <t>Van Cauter Freddy</t>
  </si>
  <si>
    <t>Vandenbussche Maurice</t>
  </si>
  <si>
    <t>De Coninck Marc</t>
  </si>
  <si>
    <t>Bracke Tom</t>
  </si>
  <si>
    <t>Tobé August</t>
  </si>
  <si>
    <t>De Troch Erwin</t>
  </si>
  <si>
    <t>Decommer Jean-Pierre</t>
  </si>
  <si>
    <t>Roels Robert</t>
  </si>
  <si>
    <t>St.-Jan Brugge</t>
  </si>
  <si>
    <t>Van Camp Jacques</t>
  </si>
  <si>
    <t>Hostyn Wilfried</t>
  </si>
  <si>
    <t>Vergote Achiel</t>
  </si>
  <si>
    <r>
      <t xml:space="preserve">AFSTAND  -  DISTANCE  :  </t>
    </r>
    <r>
      <rPr>
        <b/>
        <sz val="10"/>
        <rFont val="Arial"/>
        <family val="2"/>
      </rPr>
      <t xml:space="preserve">20M             </t>
    </r>
    <r>
      <rPr>
        <sz val="10"/>
        <rFont val="Arial"/>
        <family val="2"/>
      </rPr>
      <t xml:space="preserve">JAAR  -  ANNEE :  </t>
    </r>
    <r>
      <rPr>
        <b/>
        <sz val="10"/>
        <rFont val="Arial"/>
        <family val="2"/>
      </rPr>
      <t>2009</t>
    </r>
  </si>
  <si>
    <r>
      <t xml:space="preserve">AFSTAND - DISTANCE  : </t>
    </r>
    <r>
      <rPr>
        <b/>
        <sz val="14"/>
        <rFont val="Courier New"/>
        <family val="3"/>
      </rPr>
      <t xml:space="preserve"> 20M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2009</t>
    </r>
  </si>
  <si>
    <t>HUZL</t>
  </si>
  <si>
    <t>Dumalin Roland</t>
  </si>
  <si>
    <t>Deduytsche Francine</t>
  </si>
  <si>
    <t>Jacobs Greet</t>
  </si>
  <si>
    <t>De Backer Luc</t>
  </si>
  <si>
    <t xml:space="preserve">Help U Zelve Leuven </t>
  </si>
  <si>
    <t>Bauters Paul</t>
  </si>
  <si>
    <t>Neirinck Hubert</t>
  </si>
  <si>
    <t>De Wit Rudy</t>
  </si>
  <si>
    <t>Vandeputte Wim</t>
  </si>
  <si>
    <t>Bauters Ruth</t>
  </si>
  <si>
    <t>Bauters Roel</t>
  </si>
  <si>
    <t>Vandersande Paul</t>
  </si>
  <si>
    <t>De Trog Alain</t>
  </si>
  <si>
    <t>Van den Abeele Tom</t>
  </si>
  <si>
    <t>GSND</t>
  </si>
  <si>
    <t>Meeus Tom</t>
  </si>
  <si>
    <t>Streumer Diane</t>
  </si>
  <si>
    <t>Luyckx Dirk</t>
  </si>
  <si>
    <t>Verlende Patrick</t>
  </si>
  <si>
    <t>Vermeiren Ronald</t>
  </si>
  <si>
    <t>Kustermans Lore</t>
  </si>
  <si>
    <t>Bertels Victor</t>
  </si>
  <si>
    <t>Corten Marcel</t>
  </si>
  <si>
    <t>SJO</t>
  </si>
  <si>
    <t>Sint-Jan Wip en Doelschutters Brugge</t>
  </si>
  <si>
    <t>Geudens Paul</t>
  </si>
  <si>
    <t>Van de Locht Frans</t>
  </si>
  <si>
    <t>Dictus Jan</t>
  </si>
  <si>
    <t>Verbeeck Louis</t>
  </si>
  <si>
    <t>KTAM</t>
  </si>
  <si>
    <t>Woussen Adrien</t>
  </si>
  <si>
    <t>Baute Walderik</t>
  </si>
  <si>
    <t>Blieck Dirk</t>
  </si>
  <si>
    <t>Huisman Ben</t>
  </si>
  <si>
    <t>De Bock André</t>
  </si>
  <si>
    <t>HT</t>
  </si>
  <si>
    <t>Burggraeve Roland</t>
  </si>
  <si>
    <t>Ambiorix Merksem</t>
  </si>
  <si>
    <t>Vlaminckx Veerle</t>
  </si>
  <si>
    <t>Lowyck Guy</t>
  </si>
  <si>
    <t>Janssen Henk</t>
  </si>
  <si>
    <t>Van Bouwel Ivan</t>
  </si>
  <si>
    <t>Van Camp Lucien</t>
  </si>
  <si>
    <t>SJWB</t>
  </si>
  <si>
    <t>Corveleyn Rudi</t>
  </si>
  <si>
    <t>SELECTIE - SELECTION Nr./N° 7</t>
  </si>
  <si>
    <t>Plaats - Lieu : Kolveniers Antwerpen</t>
  </si>
  <si>
    <t>Datum - Date : 17-18/10/2009</t>
  </si>
  <si>
    <t>St.-Joris Oostmalle</t>
  </si>
  <si>
    <t>Niet officieel - Berekend op 7 wedstrijden</t>
  </si>
  <si>
    <t>Non officiel - Calculé sur 7 concours</t>
  </si>
  <si>
    <t>OPMERKINGEN I.V.M. DEZE UITSLAGEN WORDEN AANVAARD TOT 14/11/09</t>
  </si>
  <si>
    <t>TOUTES REMARQUES AU SUJET DE CES RESULTATS SONT ADMIS JUSQU'AU 14/11/09</t>
  </si>
  <si>
    <t>kamp</t>
  </si>
  <si>
    <r>
      <t xml:space="preserve">Wedstrijd - Concours </t>
    </r>
    <r>
      <rPr>
        <b/>
        <sz val="10"/>
        <rFont val="Courier New"/>
        <family val="3"/>
      </rPr>
      <t>7 Kolveniers Antwerpen</t>
    </r>
  </si>
  <si>
    <t>Berekend op 7 wedstrijden</t>
  </si>
  <si>
    <t>Calculé sur 7 concours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</si>
</sst>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80C]dddd\ d\ mmmm\ yyyy"/>
    <numFmt numFmtId="167" formatCode="#,##0\ &quot;BF&quot;;\-#,##0\ &quot;BF&quot;"/>
    <numFmt numFmtId="168" formatCode="#,##0\ &quot;BF&quot;;[Red]\-#,##0\ &quot;BF&quot;"/>
    <numFmt numFmtId="169" formatCode="#,##0.00\ &quot;BF&quot;;\-#,##0.00\ &quot;BF&quot;"/>
    <numFmt numFmtId="170" formatCode="#,##0.00\ &quot;BF&quot;;[Red]\-#,##0.00\ &quot;BF&quot;"/>
    <numFmt numFmtId="171" formatCode="_-* #,##0\ &quot;BF&quot;_-;\-* #,##0\ &quot;BF&quot;_-;_-* &quot;-&quot;\ &quot;BF&quot;_-;_-@_-"/>
    <numFmt numFmtId="172" formatCode="_-* #,##0\ _B_F_-;\-* #,##0\ _B_F_-;_-* &quot;-&quot;\ _B_F_-;_-@_-"/>
    <numFmt numFmtId="173" formatCode="_-* #,##0.00\ &quot;BF&quot;_-;\-* #,##0.00\ &quot;BF&quot;_-;_-* &quot;-&quot;??\ &quot;BF&quot;_-;_-@_-"/>
    <numFmt numFmtId="174" formatCode="_-* #,##0.00\ _B_F_-;\-* #,##0.00\ _B_F_-;_-* &quot;-&quot;??\ _B_F_-;_-@_-"/>
    <numFmt numFmtId="175" formatCode="0.0000"/>
    <numFmt numFmtId="176" formatCode="0.00000"/>
    <numFmt numFmtId="177" formatCode="#"/>
  </numFmts>
  <fonts count="4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/>
    </xf>
    <xf numFmtId="177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left"/>
    </xf>
    <xf numFmtId="177" fontId="8" fillId="0" borderId="0" xfId="0" applyNumberFormat="1" applyFont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177" fontId="0" fillId="0" borderId="13" xfId="0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177" fontId="0" fillId="0" borderId="27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7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2" fillId="0" borderId="44" xfId="0" applyFont="1" applyBorder="1" applyAlignment="1">
      <alignment horizontal="left"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77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177" fontId="1" fillId="0" borderId="0" xfId="0" applyNumberFormat="1" applyFont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G1"/>
    </sheetView>
  </sheetViews>
  <sheetFormatPr defaultColWidth="11.421875" defaultRowHeight="12.75"/>
  <cols>
    <col min="1" max="1" width="2.8515625" style="0" customWidth="1"/>
    <col min="2" max="2" width="4.28125" style="7" customWidth="1"/>
    <col min="3" max="3" width="5.28125" style="64" hidden="1" customWidth="1"/>
    <col min="4" max="4" width="30.7109375" style="0" customWidth="1"/>
    <col min="5" max="5" width="0.71875" style="0" customWidth="1"/>
    <col min="6" max="6" width="35.7109375" style="0" customWidth="1"/>
    <col min="7" max="7" width="6.28125" style="7" customWidth="1"/>
    <col min="8" max="8" width="5.8515625" style="7" bestFit="1" customWidth="1"/>
    <col min="9" max="9" width="6.28125" style="7" customWidth="1"/>
  </cols>
  <sheetData>
    <row r="1" spans="2:9" ht="12.75" customHeight="1">
      <c r="B1" s="123" t="s">
        <v>168</v>
      </c>
      <c r="C1" s="123"/>
      <c r="D1" s="123"/>
      <c r="E1" s="123"/>
      <c r="F1" s="123"/>
      <c r="G1" s="123"/>
      <c r="I1"/>
    </row>
    <row r="2" spans="2:9" ht="12.75" customHeight="1">
      <c r="B2" s="119" t="s">
        <v>169</v>
      </c>
      <c r="C2" s="119"/>
      <c r="D2" s="119"/>
      <c r="E2" s="119"/>
      <c r="F2" s="119"/>
      <c r="G2" s="119"/>
      <c r="I2"/>
    </row>
    <row r="3" spans="2:9" ht="12.75" customHeight="1">
      <c r="B3" s="119" t="s">
        <v>170</v>
      </c>
      <c r="C3" s="119"/>
      <c r="D3" s="119"/>
      <c r="E3" s="13"/>
      <c r="F3" s="124" t="s">
        <v>44</v>
      </c>
      <c r="G3" s="124"/>
      <c r="I3" s="13"/>
    </row>
    <row r="4" spans="2:9" ht="12.75" customHeight="1" thickBot="1">
      <c r="B4" s="13"/>
      <c r="C4" s="13"/>
      <c r="D4" s="13"/>
      <c r="E4" s="13"/>
      <c r="F4" s="68"/>
      <c r="G4" s="68"/>
      <c r="I4" s="13"/>
    </row>
    <row r="5" spans="2:9" ht="19.5" customHeight="1" thickBot="1">
      <c r="B5" s="120" t="s">
        <v>31</v>
      </c>
      <c r="C5" s="121"/>
      <c r="D5" s="121"/>
      <c r="E5" s="121"/>
      <c r="F5" s="121"/>
      <c r="G5" s="121"/>
      <c r="H5" s="121"/>
      <c r="I5" s="122"/>
    </row>
    <row r="6" spans="2:9" ht="12.75">
      <c r="B6" s="73"/>
      <c r="C6" s="70" t="s">
        <v>25</v>
      </c>
      <c r="D6" s="67" t="s">
        <v>3</v>
      </c>
      <c r="E6" s="69"/>
      <c r="F6" s="67" t="s">
        <v>26</v>
      </c>
      <c r="G6" s="67" t="s">
        <v>28</v>
      </c>
      <c r="H6" s="67" t="s">
        <v>30</v>
      </c>
      <c r="I6" s="84" t="s">
        <v>66</v>
      </c>
    </row>
    <row r="7" spans="2:9" ht="12.75">
      <c r="B7" s="73" t="s">
        <v>23</v>
      </c>
      <c r="C7" s="59" t="s">
        <v>24</v>
      </c>
      <c r="D7" s="16" t="s">
        <v>4</v>
      </c>
      <c r="E7" s="17"/>
      <c r="F7" s="16" t="s">
        <v>5</v>
      </c>
      <c r="G7" s="16" t="s">
        <v>27</v>
      </c>
      <c r="H7" s="16" t="s">
        <v>29</v>
      </c>
      <c r="I7" s="74" t="s">
        <v>65</v>
      </c>
    </row>
    <row r="8" spans="2:9" ht="12.75">
      <c r="B8" s="71">
        <v>1</v>
      </c>
      <c r="C8" s="65">
        <v>23</v>
      </c>
      <c r="D8" s="22" t="s">
        <v>101</v>
      </c>
      <c r="E8" s="22"/>
      <c r="F8" s="22" t="s">
        <v>32</v>
      </c>
      <c r="G8" s="21">
        <v>100</v>
      </c>
      <c r="H8" s="40">
        <v>10</v>
      </c>
      <c r="I8" s="75">
        <v>10</v>
      </c>
    </row>
    <row r="9" spans="2:9" ht="12.75">
      <c r="B9" s="73">
        <f aca="true" t="shared" si="0" ref="B9:B17">IF(AND($G9=$G8,$H9=$H8),$B8,ROW(B9)-ROW($B$8)+1)</f>
        <v>2</v>
      </c>
      <c r="C9" s="66">
        <v>107</v>
      </c>
      <c r="D9" s="24" t="s">
        <v>125</v>
      </c>
      <c r="E9" s="24"/>
      <c r="F9" s="25" t="s">
        <v>45</v>
      </c>
      <c r="G9" s="23">
        <v>99</v>
      </c>
      <c r="H9" s="39">
        <v>10</v>
      </c>
      <c r="I9" s="76">
        <v>9</v>
      </c>
    </row>
    <row r="10" spans="2:9" ht="12.75">
      <c r="B10" s="73">
        <f t="shared" si="0"/>
        <v>3</v>
      </c>
      <c r="C10" s="66">
        <v>140</v>
      </c>
      <c r="D10" s="24" t="s">
        <v>46</v>
      </c>
      <c r="E10" s="24"/>
      <c r="F10" s="25" t="s">
        <v>47</v>
      </c>
      <c r="G10" s="23">
        <v>97</v>
      </c>
      <c r="H10" s="39">
        <v>10</v>
      </c>
      <c r="I10" s="76">
        <v>7</v>
      </c>
    </row>
    <row r="11" spans="2:9" ht="12.75">
      <c r="B11" s="73">
        <f t="shared" si="0"/>
        <v>4</v>
      </c>
      <c r="C11" s="66">
        <v>115</v>
      </c>
      <c r="D11" s="24" t="s">
        <v>54</v>
      </c>
      <c r="E11" s="24"/>
      <c r="F11" s="25" t="s">
        <v>45</v>
      </c>
      <c r="G11" s="23">
        <v>97</v>
      </c>
      <c r="H11" s="39">
        <v>9</v>
      </c>
      <c r="I11" s="76">
        <v>7</v>
      </c>
    </row>
    <row r="12" spans="2:9" ht="12.75">
      <c r="B12" s="73">
        <f t="shared" si="0"/>
        <v>4</v>
      </c>
      <c r="C12" s="66">
        <v>5</v>
      </c>
      <c r="D12" s="25" t="s">
        <v>48</v>
      </c>
      <c r="E12" s="24"/>
      <c r="F12" s="25" t="s">
        <v>45</v>
      </c>
      <c r="G12" s="23">
        <v>97</v>
      </c>
      <c r="H12" s="39">
        <v>9</v>
      </c>
      <c r="I12" s="76">
        <v>7</v>
      </c>
    </row>
    <row r="13" spans="2:9" ht="12.75">
      <c r="B13" s="73">
        <f t="shared" si="0"/>
        <v>4</v>
      </c>
      <c r="C13" s="66">
        <v>48</v>
      </c>
      <c r="D13" s="32" t="s">
        <v>53</v>
      </c>
      <c r="E13" s="33"/>
      <c r="F13" s="24" t="s">
        <v>45</v>
      </c>
      <c r="G13" s="23">
        <v>97</v>
      </c>
      <c r="H13" s="39">
        <v>9</v>
      </c>
      <c r="I13" s="76">
        <v>7</v>
      </c>
    </row>
    <row r="14" spans="2:9" ht="12.75">
      <c r="B14" s="73">
        <f t="shared" si="0"/>
        <v>7</v>
      </c>
      <c r="C14" s="66">
        <v>100</v>
      </c>
      <c r="D14" s="24" t="s">
        <v>55</v>
      </c>
      <c r="E14" s="24"/>
      <c r="F14" s="24" t="s">
        <v>52</v>
      </c>
      <c r="G14" s="23">
        <v>96</v>
      </c>
      <c r="H14" s="39">
        <v>9</v>
      </c>
      <c r="I14" s="76">
        <v>6</v>
      </c>
    </row>
    <row r="15" spans="2:9" ht="12.75">
      <c r="B15" s="73">
        <f t="shared" si="0"/>
        <v>8</v>
      </c>
      <c r="C15" s="66">
        <v>100</v>
      </c>
      <c r="D15" s="24" t="s">
        <v>49</v>
      </c>
      <c r="E15" s="24"/>
      <c r="F15" s="24" t="s">
        <v>45</v>
      </c>
      <c r="G15" s="23">
        <v>93</v>
      </c>
      <c r="H15" s="39">
        <v>10</v>
      </c>
      <c r="I15" s="76">
        <v>3</v>
      </c>
    </row>
    <row r="16" spans="2:9" ht="12.75">
      <c r="B16" s="73">
        <f t="shared" si="0"/>
        <v>9</v>
      </c>
      <c r="C16" s="66">
        <v>100</v>
      </c>
      <c r="D16" s="24" t="s">
        <v>50</v>
      </c>
      <c r="E16" s="24"/>
      <c r="F16" s="24" t="s">
        <v>51</v>
      </c>
      <c r="G16" s="23">
        <v>93</v>
      </c>
      <c r="H16" s="39">
        <v>9</v>
      </c>
      <c r="I16" s="76">
        <v>4</v>
      </c>
    </row>
    <row r="17" spans="2:9" ht="12.75">
      <c r="B17" s="73">
        <f t="shared" si="0"/>
        <v>10</v>
      </c>
      <c r="C17" s="66">
        <v>100</v>
      </c>
      <c r="D17" s="24" t="s">
        <v>63</v>
      </c>
      <c r="E17" s="24"/>
      <c r="F17" s="24" t="s">
        <v>60</v>
      </c>
      <c r="G17" s="23">
        <v>91</v>
      </c>
      <c r="H17" s="39">
        <v>9</v>
      </c>
      <c r="I17" s="76">
        <v>2</v>
      </c>
    </row>
    <row r="18" spans="2:9" ht="13.5" thickBot="1">
      <c r="B18" s="77"/>
      <c r="C18" s="78"/>
      <c r="D18" s="79"/>
      <c r="E18" s="80"/>
      <c r="F18" s="79"/>
      <c r="G18" s="81"/>
      <c r="H18" s="82"/>
      <c r="I18" s="83"/>
    </row>
    <row r="19" spans="2:9" ht="13.5" thickBot="1">
      <c r="B19" s="85"/>
      <c r="C19" s="86"/>
      <c r="D19" s="87"/>
      <c r="E19" s="88"/>
      <c r="F19" s="87"/>
      <c r="G19" s="85"/>
      <c r="H19" s="85"/>
      <c r="I19" s="85"/>
    </row>
    <row r="20" spans="2:9" ht="19.5" customHeight="1" thickBot="1">
      <c r="B20" s="120" t="s">
        <v>33</v>
      </c>
      <c r="C20" s="121"/>
      <c r="D20" s="121"/>
      <c r="E20" s="121"/>
      <c r="F20" s="121"/>
      <c r="G20" s="121"/>
      <c r="H20" s="121"/>
      <c r="I20" s="122"/>
    </row>
    <row r="21" spans="2:9" ht="12.75">
      <c r="B21" s="71"/>
      <c r="C21" s="58" t="s">
        <v>25</v>
      </c>
      <c r="D21" s="14" t="s">
        <v>3</v>
      </c>
      <c r="E21" s="15"/>
      <c r="F21" s="14" t="s">
        <v>26</v>
      </c>
      <c r="G21" s="14" t="s">
        <v>28</v>
      </c>
      <c r="H21" s="14" t="s">
        <v>30</v>
      </c>
      <c r="I21" s="72" t="s">
        <v>66</v>
      </c>
    </row>
    <row r="22" spans="2:9" ht="12.75">
      <c r="B22" s="89" t="s">
        <v>23</v>
      </c>
      <c r="C22" s="59" t="s">
        <v>24</v>
      </c>
      <c r="D22" s="16" t="s">
        <v>4</v>
      </c>
      <c r="E22" s="17"/>
      <c r="F22" s="16" t="s">
        <v>5</v>
      </c>
      <c r="G22" s="16" t="s">
        <v>27</v>
      </c>
      <c r="H22" s="16" t="s">
        <v>29</v>
      </c>
      <c r="I22" s="74" t="s">
        <v>65</v>
      </c>
    </row>
    <row r="23" spans="2:9" ht="12.75">
      <c r="B23" s="92">
        <v>1</v>
      </c>
      <c r="C23" s="62">
        <v>3</v>
      </c>
      <c r="D23" s="29" t="s">
        <v>74</v>
      </c>
      <c r="E23" s="24"/>
      <c r="F23" s="25" t="s">
        <v>47</v>
      </c>
      <c r="G23" s="28">
        <v>93</v>
      </c>
      <c r="H23" s="38">
        <v>9</v>
      </c>
      <c r="I23" s="76">
        <v>4</v>
      </c>
    </row>
    <row r="24" spans="2:9" ht="12.75">
      <c r="B24" s="73">
        <f>IF(AND($G24=$G23,$H24=$H23),$B23,ROW(B24)-ROW($B$23)+1)</f>
        <v>2</v>
      </c>
      <c r="C24" s="62">
        <v>11</v>
      </c>
      <c r="D24" s="29" t="s">
        <v>75</v>
      </c>
      <c r="E24" s="24"/>
      <c r="F24" s="24" t="s">
        <v>51</v>
      </c>
      <c r="G24" s="28">
        <v>91</v>
      </c>
      <c r="H24" s="39">
        <v>9</v>
      </c>
      <c r="I24" s="76">
        <v>3</v>
      </c>
    </row>
    <row r="25" spans="2:9" ht="12.75">
      <c r="B25" s="73">
        <f>IF(AND($G25=$G24,$H25=$H24),$B24,ROW(B25)-ROW($B$23)+1)</f>
        <v>3</v>
      </c>
      <c r="C25" s="62">
        <v>11</v>
      </c>
      <c r="D25" s="29" t="s">
        <v>76</v>
      </c>
      <c r="E25" s="24"/>
      <c r="F25" s="24" t="s">
        <v>72</v>
      </c>
      <c r="G25" s="28">
        <v>85</v>
      </c>
      <c r="H25" s="39">
        <v>10</v>
      </c>
      <c r="I25" s="76">
        <v>2</v>
      </c>
    </row>
    <row r="26" spans="2:9" ht="12.75">
      <c r="B26" s="73">
        <f>IF(AND($G26=$G25,$H26=$H25),$B25,ROW(B26)-ROW($B$23)+1)</f>
        <v>4</v>
      </c>
      <c r="C26" s="62">
        <v>11</v>
      </c>
      <c r="D26" s="29" t="s">
        <v>161</v>
      </c>
      <c r="E26" s="24"/>
      <c r="F26" s="24" t="s">
        <v>51</v>
      </c>
      <c r="G26" s="28">
        <v>83</v>
      </c>
      <c r="H26" s="39">
        <v>10</v>
      </c>
      <c r="I26" s="76">
        <v>4</v>
      </c>
    </row>
    <row r="27" spans="2:9" ht="12.75">
      <c r="B27" s="73">
        <f>IF(AND($G27=$G26,$H27=$H26),$B26,ROW(B27)-ROW($B$23)+1)</f>
        <v>5</v>
      </c>
      <c r="C27" s="62">
        <v>11</v>
      </c>
      <c r="D27" s="29" t="s">
        <v>124</v>
      </c>
      <c r="E27" s="24"/>
      <c r="F27" s="24" t="s">
        <v>147</v>
      </c>
      <c r="G27" s="28">
        <v>82</v>
      </c>
      <c r="H27" s="39">
        <v>9</v>
      </c>
      <c r="I27" s="76">
        <v>1</v>
      </c>
    </row>
    <row r="28" spans="2:9" ht="13.5" thickBot="1">
      <c r="B28" s="77"/>
      <c r="C28" s="91"/>
      <c r="D28" s="79"/>
      <c r="E28" s="80"/>
      <c r="F28" s="79"/>
      <c r="G28" s="81"/>
      <c r="H28" s="82"/>
      <c r="I28" s="83"/>
    </row>
    <row r="29" spans="2:9" ht="13.5" thickBot="1">
      <c r="B29" s="85"/>
      <c r="C29" s="86"/>
      <c r="D29" s="87"/>
      <c r="E29" s="88"/>
      <c r="F29" s="87"/>
      <c r="G29" s="85"/>
      <c r="H29" s="85"/>
      <c r="I29" s="85"/>
    </row>
    <row r="30" spans="2:9" ht="19.5" customHeight="1" thickBot="1">
      <c r="B30" s="120" t="s">
        <v>77</v>
      </c>
      <c r="C30" s="121"/>
      <c r="D30" s="121"/>
      <c r="E30" s="121"/>
      <c r="F30" s="121"/>
      <c r="G30" s="121"/>
      <c r="H30" s="121"/>
      <c r="I30" s="122"/>
    </row>
    <row r="31" spans="2:9" ht="12.75">
      <c r="B31" s="71"/>
      <c r="C31" s="58" t="s">
        <v>25</v>
      </c>
      <c r="D31" s="14" t="s">
        <v>3</v>
      </c>
      <c r="E31" s="15"/>
      <c r="F31" s="14" t="s">
        <v>26</v>
      </c>
      <c r="G31" s="14" t="s">
        <v>28</v>
      </c>
      <c r="H31" s="14" t="s">
        <v>30</v>
      </c>
      <c r="I31" s="72" t="s">
        <v>66</v>
      </c>
    </row>
    <row r="32" spans="2:9" ht="12.75">
      <c r="B32" s="89" t="s">
        <v>23</v>
      </c>
      <c r="C32" s="59" t="s">
        <v>24</v>
      </c>
      <c r="D32" s="16" t="s">
        <v>4</v>
      </c>
      <c r="E32" s="17"/>
      <c r="F32" s="16" t="s">
        <v>5</v>
      </c>
      <c r="G32" s="16" t="s">
        <v>27</v>
      </c>
      <c r="H32" s="16" t="s">
        <v>29</v>
      </c>
      <c r="I32" s="74" t="s">
        <v>65</v>
      </c>
    </row>
    <row r="33" spans="2:9" ht="12.75">
      <c r="B33" s="90">
        <v>1</v>
      </c>
      <c r="C33" s="63">
        <v>87</v>
      </c>
      <c r="D33" s="31" t="s">
        <v>78</v>
      </c>
      <c r="E33" s="22"/>
      <c r="F33" s="22" t="s">
        <v>45</v>
      </c>
      <c r="G33" s="30">
        <v>83</v>
      </c>
      <c r="H33" s="21">
        <v>7</v>
      </c>
      <c r="I33" s="75">
        <v>1</v>
      </c>
    </row>
    <row r="34" spans="2:9" ht="12.75">
      <c r="B34" s="73">
        <f>IF(AND($G34=$G33,$H34=$H33),$B33,ROW(B34)-ROW($B$33)+1)</f>
        <v>2</v>
      </c>
      <c r="C34" s="61">
        <v>26</v>
      </c>
      <c r="D34" s="29" t="s">
        <v>73</v>
      </c>
      <c r="E34" s="24"/>
      <c r="F34" s="25" t="s">
        <v>47</v>
      </c>
      <c r="G34" s="28">
        <v>76</v>
      </c>
      <c r="H34" s="23">
        <v>9</v>
      </c>
      <c r="I34" s="76">
        <v>0</v>
      </c>
    </row>
    <row r="35" spans="2:9" ht="13.5" thickBot="1">
      <c r="B35" s="77"/>
      <c r="C35" s="91"/>
      <c r="D35" s="79"/>
      <c r="E35" s="80"/>
      <c r="F35" s="79"/>
      <c r="G35" s="81"/>
      <c r="H35" s="82"/>
      <c r="I35" s="83"/>
    </row>
    <row r="36" spans="2:9" ht="13.5" thickBot="1">
      <c r="B36" s="85"/>
      <c r="C36" s="86"/>
      <c r="D36" s="87"/>
      <c r="E36" s="88"/>
      <c r="F36" s="87"/>
      <c r="G36" s="85"/>
      <c r="H36" s="85"/>
      <c r="I36" s="85"/>
    </row>
    <row r="37" spans="2:9" ht="19.5" customHeight="1" thickBot="1">
      <c r="B37" s="120" t="s">
        <v>34</v>
      </c>
      <c r="C37" s="121"/>
      <c r="D37" s="121"/>
      <c r="E37" s="121"/>
      <c r="F37" s="121"/>
      <c r="G37" s="121"/>
      <c r="H37" s="121"/>
      <c r="I37" s="122"/>
    </row>
    <row r="38" spans="2:9" ht="12.75">
      <c r="B38" s="71"/>
      <c r="C38" s="58" t="s">
        <v>25</v>
      </c>
      <c r="D38" s="14" t="s">
        <v>3</v>
      </c>
      <c r="E38" s="15"/>
      <c r="F38" s="14" t="s">
        <v>26</v>
      </c>
      <c r="G38" s="14" t="s">
        <v>28</v>
      </c>
      <c r="H38" s="14" t="s">
        <v>30</v>
      </c>
      <c r="I38" s="72" t="s">
        <v>66</v>
      </c>
    </row>
    <row r="39" spans="2:9" ht="12.75">
      <c r="B39" s="89" t="s">
        <v>23</v>
      </c>
      <c r="C39" s="59" t="s">
        <v>24</v>
      </c>
      <c r="D39" s="16" t="s">
        <v>4</v>
      </c>
      <c r="E39" s="17"/>
      <c r="F39" s="16" t="s">
        <v>5</v>
      </c>
      <c r="G39" s="16" t="s">
        <v>27</v>
      </c>
      <c r="H39" s="16" t="s">
        <v>29</v>
      </c>
      <c r="I39" s="74" t="s">
        <v>65</v>
      </c>
    </row>
    <row r="40" spans="2:9" ht="12.75">
      <c r="B40" s="90">
        <v>1</v>
      </c>
      <c r="C40" s="60">
        <v>39</v>
      </c>
      <c r="D40" s="31" t="s">
        <v>132</v>
      </c>
      <c r="E40" s="22"/>
      <c r="F40" s="22" t="s">
        <v>45</v>
      </c>
      <c r="G40" s="30">
        <v>91</v>
      </c>
      <c r="H40" s="38">
        <v>9</v>
      </c>
      <c r="I40" s="75">
        <v>3</v>
      </c>
    </row>
    <row r="41" spans="2:9" ht="12.75">
      <c r="B41" s="73">
        <f>IF(AND($G41=$G40,$H41=$H40),$B40,ROW(B41)-ROW($B$40)+1)</f>
        <v>2</v>
      </c>
      <c r="C41" s="61">
        <v>26</v>
      </c>
      <c r="D41" s="29" t="s">
        <v>133</v>
      </c>
      <c r="E41" s="24"/>
      <c r="F41" s="25" t="s">
        <v>45</v>
      </c>
      <c r="G41" s="28">
        <v>89</v>
      </c>
      <c r="H41" s="23">
        <v>10</v>
      </c>
      <c r="I41" s="76">
        <v>2</v>
      </c>
    </row>
    <row r="42" spans="2:9" ht="12.75">
      <c r="B42" s="73">
        <f>IF(AND($G42=$G41,$H42=$H41),$B41,ROW(B42)-ROW($B$40)+1)</f>
        <v>3</v>
      </c>
      <c r="C42" s="61">
        <v>298</v>
      </c>
      <c r="D42" s="29" t="s">
        <v>142</v>
      </c>
      <c r="E42" s="24"/>
      <c r="F42" s="25" t="s">
        <v>47</v>
      </c>
      <c r="G42" s="28">
        <v>80</v>
      </c>
      <c r="H42" s="23">
        <v>8</v>
      </c>
      <c r="I42" s="76">
        <v>0</v>
      </c>
    </row>
    <row r="43" spans="2:9" ht="13.5" thickBot="1">
      <c r="B43" s="77"/>
      <c r="C43" s="91"/>
      <c r="D43" s="79"/>
      <c r="E43" s="80"/>
      <c r="F43" s="79"/>
      <c r="G43" s="81"/>
      <c r="H43" s="82"/>
      <c r="I43" s="83"/>
    </row>
    <row r="44" spans="2:9" ht="8.25" customHeight="1" thickBot="1">
      <c r="B44" s="13"/>
      <c r="C44" s="13"/>
      <c r="D44" s="13"/>
      <c r="E44" s="13"/>
      <c r="F44" s="68"/>
      <c r="G44" s="68"/>
      <c r="I44" s="13"/>
    </row>
    <row r="45" spans="2:9" ht="19.5" customHeight="1" thickBot="1">
      <c r="B45" s="120" t="s">
        <v>89</v>
      </c>
      <c r="C45" s="121"/>
      <c r="D45" s="121"/>
      <c r="E45" s="121"/>
      <c r="F45" s="121"/>
      <c r="G45" s="121"/>
      <c r="H45" s="121"/>
      <c r="I45" s="122"/>
    </row>
    <row r="46" spans="2:9" ht="12.75">
      <c r="B46" s="71"/>
      <c r="C46" s="58" t="s">
        <v>25</v>
      </c>
      <c r="D46" s="14" t="s">
        <v>3</v>
      </c>
      <c r="E46" s="15"/>
      <c r="F46" s="14" t="s">
        <v>26</v>
      </c>
      <c r="G46" s="14" t="s">
        <v>28</v>
      </c>
      <c r="H46" s="14" t="s">
        <v>30</v>
      </c>
      <c r="I46" s="72" t="s">
        <v>66</v>
      </c>
    </row>
    <row r="47" spans="2:9" ht="12.75">
      <c r="B47" s="73" t="s">
        <v>23</v>
      </c>
      <c r="C47" s="59" t="s">
        <v>24</v>
      </c>
      <c r="D47" s="16" t="s">
        <v>4</v>
      </c>
      <c r="E47" s="17"/>
      <c r="F47" s="16" t="s">
        <v>5</v>
      </c>
      <c r="G47" s="16" t="s">
        <v>27</v>
      </c>
      <c r="H47" s="16" t="s">
        <v>29</v>
      </c>
      <c r="I47" s="74" t="s">
        <v>65</v>
      </c>
    </row>
    <row r="48" spans="2:9" ht="12.75">
      <c r="B48" s="71">
        <v>1</v>
      </c>
      <c r="C48" s="65">
        <v>132</v>
      </c>
      <c r="D48" s="22" t="s">
        <v>128</v>
      </c>
      <c r="E48" s="22"/>
      <c r="F48" s="22" t="s">
        <v>45</v>
      </c>
      <c r="G48" s="21">
        <v>99</v>
      </c>
      <c r="H48" s="40">
        <v>10</v>
      </c>
      <c r="I48" s="75">
        <v>9</v>
      </c>
    </row>
    <row r="49" spans="2:9" ht="12.75">
      <c r="B49" s="73">
        <f>IF(AND($G49=$G48,$H49=$H48),$B48,ROW(B49)-ROW($B$48)+1)</f>
        <v>2</v>
      </c>
      <c r="C49" s="66">
        <v>15</v>
      </c>
      <c r="D49" s="24" t="s">
        <v>163</v>
      </c>
      <c r="E49" s="24"/>
      <c r="F49" s="25" t="s">
        <v>47</v>
      </c>
      <c r="G49" s="23">
        <v>98</v>
      </c>
      <c r="H49" s="39">
        <v>10</v>
      </c>
      <c r="I49" s="76">
        <v>8</v>
      </c>
    </row>
    <row r="50" spans="2:9" ht="12.75">
      <c r="B50" s="73">
        <f aca="true" t="shared" si="1" ref="B50:B69">IF(AND($G50=$G49,$H50=$H49),$B49,ROW(B50)-ROW($B$48)+1)</f>
        <v>3</v>
      </c>
      <c r="C50" s="66">
        <v>32</v>
      </c>
      <c r="D50" s="24" t="s">
        <v>110</v>
      </c>
      <c r="E50" s="24"/>
      <c r="F50" s="25" t="s">
        <v>127</v>
      </c>
      <c r="G50" s="23">
        <v>96</v>
      </c>
      <c r="H50" s="39">
        <v>10</v>
      </c>
      <c r="I50" s="76">
        <v>6</v>
      </c>
    </row>
    <row r="51" spans="2:9" ht="12.75">
      <c r="B51" s="73">
        <f t="shared" si="1"/>
        <v>4</v>
      </c>
      <c r="C51" s="66">
        <v>73</v>
      </c>
      <c r="D51" s="24" t="s">
        <v>61</v>
      </c>
      <c r="E51" s="24"/>
      <c r="F51" s="25" t="s">
        <v>45</v>
      </c>
      <c r="G51" s="23">
        <v>93</v>
      </c>
      <c r="H51" s="39">
        <v>10</v>
      </c>
      <c r="I51" s="76">
        <v>4</v>
      </c>
    </row>
    <row r="52" spans="2:9" ht="12.75">
      <c r="B52" s="73">
        <f t="shared" si="1"/>
        <v>5</v>
      </c>
      <c r="C52" s="66">
        <v>141</v>
      </c>
      <c r="D52" s="24" t="s">
        <v>140</v>
      </c>
      <c r="E52" s="24"/>
      <c r="F52" s="25" t="s">
        <v>52</v>
      </c>
      <c r="G52" s="23">
        <v>93</v>
      </c>
      <c r="H52" s="39">
        <v>9</v>
      </c>
      <c r="I52" s="76">
        <v>5</v>
      </c>
    </row>
    <row r="53" spans="2:9" ht="12.75">
      <c r="B53" s="73">
        <f t="shared" si="1"/>
        <v>5</v>
      </c>
      <c r="C53" s="66">
        <v>81</v>
      </c>
      <c r="D53" s="24" t="s">
        <v>109</v>
      </c>
      <c r="E53" s="24"/>
      <c r="F53" s="25" t="s">
        <v>39</v>
      </c>
      <c r="G53" s="23">
        <v>93</v>
      </c>
      <c r="H53" s="39">
        <v>9</v>
      </c>
      <c r="I53" s="76">
        <v>4</v>
      </c>
    </row>
    <row r="54" spans="2:9" ht="12.75">
      <c r="B54" s="73">
        <f t="shared" si="1"/>
        <v>5</v>
      </c>
      <c r="C54" s="66">
        <v>78</v>
      </c>
      <c r="D54" s="24" t="s">
        <v>162</v>
      </c>
      <c r="E54" s="24"/>
      <c r="F54" s="25" t="s">
        <v>147</v>
      </c>
      <c r="G54" s="23">
        <v>93</v>
      </c>
      <c r="H54" s="39">
        <v>9</v>
      </c>
      <c r="I54" s="76">
        <v>3</v>
      </c>
    </row>
    <row r="55" spans="2:9" ht="12.75">
      <c r="B55" s="73">
        <f t="shared" si="1"/>
        <v>8</v>
      </c>
      <c r="C55" s="66">
        <v>46</v>
      </c>
      <c r="D55" s="24" t="s">
        <v>93</v>
      </c>
      <c r="E55" s="24"/>
      <c r="F55" s="25" t="s">
        <v>52</v>
      </c>
      <c r="G55" s="23">
        <v>92</v>
      </c>
      <c r="H55" s="39">
        <v>9</v>
      </c>
      <c r="I55" s="76">
        <v>4</v>
      </c>
    </row>
    <row r="56" spans="2:9" ht="12.75">
      <c r="B56" s="73">
        <f t="shared" si="1"/>
        <v>9</v>
      </c>
      <c r="C56" s="66">
        <v>70</v>
      </c>
      <c r="D56" s="24" t="s">
        <v>104</v>
      </c>
      <c r="E56" s="24"/>
      <c r="F56" s="25" t="s">
        <v>72</v>
      </c>
      <c r="G56" s="23">
        <v>91</v>
      </c>
      <c r="H56" s="39">
        <v>10</v>
      </c>
      <c r="I56" s="76">
        <v>3</v>
      </c>
    </row>
    <row r="57" spans="2:9" ht="12.75">
      <c r="B57" s="73">
        <f t="shared" si="1"/>
        <v>10</v>
      </c>
      <c r="C57" s="66">
        <v>67</v>
      </c>
      <c r="D57" s="24" t="s">
        <v>164</v>
      </c>
      <c r="E57" s="24"/>
      <c r="F57" s="25" t="s">
        <v>69</v>
      </c>
      <c r="G57" s="23">
        <v>90</v>
      </c>
      <c r="H57" s="39">
        <v>10</v>
      </c>
      <c r="I57" s="76">
        <v>4</v>
      </c>
    </row>
    <row r="58" spans="2:9" ht="12.75">
      <c r="B58" s="73">
        <f t="shared" si="1"/>
        <v>11</v>
      </c>
      <c r="C58" s="66">
        <v>24</v>
      </c>
      <c r="D58" s="27" t="s">
        <v>111</v>
      </c>
      <c r="E58" s="24"/>
      <c r="F58" s="25" t="s">
        <v>127</v>
      </c>
      <c r="G58" s="23">
        <v>90</v>
      </c>
      <c r="H58" s="39">
        <v>9</v>
      </c>
      <c r="I58" s="76">
        <v>2</v>
      </c>
    </row>
    <row r="59" spans="2:9" ht="12.75">
      <c r="B59" s="73">
        <f t="shared" si="1"/>
        <v>11</v>
      </c>
      <c r="C59" s="66">
        <v>0</v>
      </c>
      <c r="D59" s="24" t="s">
        <v>115</v>
      </c>
      <c r="E59" s="24"/>
      <c r="F59" s="25" t="s">
        <v>147</v>
      </c>
      <c r="G59" s="23">
        <v>90</v>
      </c>
      <c r="H59" s="39">
        <v>9</v>
      </c>
      <c r="I59" s="76">
        <v>1</v>
      </c>
    </row>
    <row r="60" spans="2:9" ht="12.75">
      <c r="B60" s="73">
        <f t="shared" si="1"/>
        <v>13</v>
      </c>
      <c r="C60" s="66">
        <v>224</v>
      </c>
      <c r="D60" s="24" t="s">
        <v>112</v>
      </c>
      <c r="E60" s="24"/>
      <c r="F60" s="25" t="s">
        <v>47</v>
      </c>
      <c r="G60" s="23">
        <v>90</v>
      </c>
      <c r="H60" s="39">
        <v>8</v>
      </c>
      <c r="I60" s="76">
        <v>3</v>
      </c>
    </row>
    <row r="61" spans="2:9" ht="12.75">
      <c r="B61" s="73">
        <f t="shared" si="1"/>
        <v>14</v>
      </c>
      <c r="C61" s="66">
        <v>33</v>
      </c>
      <c r="D61" s="24" t="s">
        <v>57</v>
      </c>
      <c r="E61" s="24"/>
      <c r="F61" s="25" t="s">
        <v>69</v>
      </c>
      <c r="G61" s="23">
        <v>89</v>
      </c>
      <c r="H61" s="39">
        <v>10</v>
      </c>
      <c r="I61" s="76">
        <v>1</v>
      </c>
    </row>
    <row r="62" spans="2:9" ht="12.75">
      <c r="B62" s="73">
        <f t="shared" si="1"/>
        <v>15</v>
      </c>
      <c r="C62" s="66">
        <v>13</v>
      </c>
      <c r="D62" s="24" t="s">
        <v>59</v>
      </c>
      <c r="E62" s="24"/>
      <c r="F62" s="25" t="s">
        <v>60</v>
      </c>
      <c r="G62" s="23">
        <v>88</v>
      </c>
      <c r="H62" s="39">
        <v>9</v>
      </c>
      <c r="I62" s="76">
        <v>3</v>
      </c>
    </row>
    <row r="63" spans="2:9" ht="12.75">
      <c r="B63" s="73">
        <f t="shared" si="1"/>
        <v>16</v>
      </c>
      <c r="C63" s="66">
        <v>6</v>
      </c>
      <c r="D63" s="24" t="s">
        <v>70</v>
      </c>
      <c r="E63" s="24"/>
      <c r="F63" s="24" t="s">
        <v>52</v>
      </c>
      <c r="G63" s="23">
        <v>88</v>
      </c>
      <c r="H63" s="39">
        <v>7</v>
      </c>
      <c r="I63" s="76">
        <v>4</v>
      </c>
    </row>
    <row r="64" spans="2:9" ht="12.75">
      <c r="B64" s="73">
        <f t="shared" si="1"/>
        <v>17</v>
      </c>
      <c r="C64" s="66">
        <v>16</v>
      </c>
      <c r="D64" s="24" t="s">
        <v>82</v>
      </c>
      <c r="E64" s="24"/>
      <c r="F64" s="25" t="s">
        <v>39</v>
      </c>
      <c r="G64" s="23">
        <v>87</v>
      </c>
      <c r="H64" s="39">
        <v>9</v>
      </c>
      <c r="I64" s="76">
        <v>1</v>
      </c>
    </row>
    <row r="65" spans="2:9" ht="12.75">
      <c r="B65" s="73">
        <f t="shared" si="1"/>
        <v>18</v>
      </c>
      <c r="C65" s="66">
        <v>57</v>
      </c>
      <c r="D65" s="24" t="s">
        <v>102</v>
      </c>
      <c r="E65" s="24"/>
      <c r="F65" s="25" t="s">
        <v>52</v>
      </c>
      <c r="G65" s="23">
        <v>85</v>
      </c>
      <c r="H65" s="39">
        <v>10</v>
      </c>
      <c r="I65" s="76">
        <v>3</v>
      </c>
    </row>
    <row r="66" spans="2:9" ht="12.75">
      <c r="B66" s="73">
        <f t="shared" si="1"/>
        <v>19</v>
      </c>
      <c r="C66" s="66">
        <v>22</v>
      </c>
      <c r="D66" s="24" t="s">
        <v>105</v>
      </c>
      <c r="E66" s="24"/>
      <c r="F66" s="25" t="s">
        <v>72</v>
      </c>
      <c r="G66" s="23">
        <v>83</v>
      </c>
      <c r="H66" s="39">
        <v>8</v>
      </c>
      <c r="I66" s="76">
        <v>1</v>
      </c>
    </row>
    <row r="67" spans="2:9" ht="12.75">
      <c r="B67" s="73">
        <f t="shared" si="1"/>
        <v>20</v>
      </c>
      <c r="C67" s="66">
        <v>157</v>
      </c>
      <c r="D67" s="29" t="s">
        <v>107</v>
      </c>
      <c r="E67" s="24"/>
      <c r="F67" s="25" t="s">
        <v>39</v>
      </c>
      <c r="G67" s="28">
        <v>79</v>
      </c>
      <c r="H67" s="39">
        <v>9</v>
      </c>
      <c r="I67" s="76">
        <v>0</v>
      </c>
    </row>
    <row r="68" spans="2:9" ht="12.75">
      <c r="B68" s="73">
        <f t="shared" si="1"/>
        <v>21</v>
      </c>
      <c r="C68" s="66"/>
      <c r="D68" s="29" t="s">
        <v>114</v>
      </c>
      <c r="E68" s="24"/>
      <c r="F68" s="25" t="s">
        <v>147</v>
      </c>
      <c r="G68" s="28">
        <v>75</v>
      </c>
      <c r="H68" s="39">
        <v>7</v>
      </c>
      <c r="I68" s="76">
        <v>0</v>
      </c>
    </row>
    <row r="69" spans="2:9" ht="12.75">
      <c r="B69" s="73">
        <f t="shared" si="1"/>
        <v>22</v>
      </c>
      <c r="C69" s="66">
        <v>30</v>
      </c>
      <c r="D69" s="27" t="s">
        <v>64</v>
      </c>
      <c r="E69" s="24"/>
      <c r="F69" s="25" t="s">
        <v>47</v>
      </c>
      <c r="G69" s="23">
        <v>74</v>
      </c>
      <c r="H69" s="39">
        <v>9</v>
      </c>
      <c r="I69" s="76">
        <v>1</v>
      </c>
    </row>
    <row r="70" spans="2:9" ht="13.5" thickBot="1">
      <c r="B70" s="77"/>
      <c r="C70" s="78"/>
      <c r="D70" s="79"/>
      <c r="E70" s="80"/>
      <c r="F70" s="79"/>
      <c r="G70" s="81"/>
      <c r="H70" s="82"/>
      <c r="I70" s="83"/>
    </row>
    <row r="71" spans="2:9" ht="8.25" customHeight="1" thickBot="1">
      <c r="B71" s="85"/>
      <c r="C71" s="86"/>
      <c r="D71" s="87"/>
      <c r="E71" s="88"/>
      <c r="F71" s="87"/>
      <c r="G71" s="85"/>
      <c r="H71" s="85"/>
      <c r="I71" s="85"/>
    </row>
    <row r="72" spans="2:9" ht="19.5" customHeight="1" thickBot="1">
      <c r="B72" s="120" t="s">
        <v>35</v>
      </c>
      <c r="C72" s="121"/>
      <c r="D72" s="121"/>
      <c r="E72" s="121"/>
      <c r="F72" s="121"/>
      <c r="G72" s="121"/>
      <c r="H72" s="121"/>
      <c r="I72" s="122"/>
    </row>
    <row r="73" spans="2:9" ht="12.75">
      <c r="B73" s="71"/>
      <c r="C73" s="58" t="s">
        <v>25</v>
      </c>
      <c r="D73" s="14" t="s">
        <v>3</v>
      </c>
      <c r="E73" s="15"/>
      <c r="F73" s="14" t="s">
        <v>26</v>
      </c>
      <c r="G73" s="14" t="s">
        <v>28</v>
      </c>
      <c r="H73" s="14" t="s">
        <v>30</v>
      </c>
      <c r="I73" s="72" t="s">
        <v>66</v>
      </c>
    </row>
    <row r="74" spans="2:9" ht="12.75">
      <c r="B74" s="89" t="s">
        <v>23</v>
      </c>
      <c r="C74" s="59" t="s">
        <v>24</v>
      </c>
      <c r="D74" s="16" t="s">
        <v>4</v>
      </c>
      <c r="E74" s="17"/>
      <c r="F74" s="16" t="s">
        <v>5</v>
      </c>
      <c r="G74" s="16" t="s">
        <v>27</v>
      </c>
      <c r="H74" s="16" t="s">
        <v>29</v>
      </c>
      <c r="I74" s="74" t="s">
        <v>65</v>
      </c>
    </row>
    <row r="75" spans="2:9" ht="12.75">
      <c r="B75" s="90">
        <v>1</v>
      </c>
      <c r="C75" s="60">
        <v>138</v>
      </c>
      <c r="D75" s="31" t="s">
        <v>79</v>
      </c>
      <c r="E75" s="22"/>
      <c r="F75" s="26" t="s">
        <v>45</v>
      </c>
      <c r="G75" s="30">
        <v>97</v>
      </c>
      <c r="H75" s="21">
        <v>10</v>
      </c>
      <c r="I75" s="75">
        <v>7</v>
      </c>
    </row>
    <row r="76" spans="2:9" ht="12.75">
      <c r="B76" s="73">
        <f aca="true" t="shared" si="2" ref="B76:B87">IF(AND($G76=$G75,$H76=$H75),$B75,ROW(B76)-ROW($B$75)+1)</f>
        <v>2</v>
      </c>
      <c r="C76" s="61">
        <v>26</v>
      </c>
      <c r="D76" s="29" t="s">
        <v>119</v>
      </c>
      <c r="E76" s="24"/>
      <c r="F76" s="25" t="s">
        <v>147</v>
      </c>
      <c r="G76" s="28">
        <v>95</v>
      </c>
      <c r="H76" s="23">
        <v>10</v>
      </c>
      <c r="I76" s="76">
        <v>6</v>
      </c>
    </row>
    <row r="77" spans="2:9" ht="12.75">
      <c r="B77" s="73">
        <f t="shared" si="2"/>
        <v>3</v>
      </c>
      <c r="C77" s="61">
        <v>298</v>
      </c>
      <c r="D77" s="29" t="s">
        <v>80</v>
      </c>
      <c r="E77" s="24"/>
      <c r="F77" s="25" t="s">
        <v>160</v>
      </c>
      <c r="G77" s="28">
        <v>95</v>
      </c>
      <c r="H77" s="23">
        <v>9</v>
      </c>
      <c r="I77" s="76">
        <v>5</v>
      </c>
    </row>
    <row r="78" spans="2:9" ht="12.75">
      <c r="B78" s="73">
        <f t="shared" si="2"/>
        <v>3</v>
      </c>
      <c r="C78" s="61">
        <v>4</v>
      </c>
      <c r="D78" s="29" t="s">
        <v>71</v>
      </c>
      <c r="E78" s="24"/>
      <c r="F78" s="25" t="s">
        <v>72</v>
      </c>
      <c r="G78" s="28">
        <v>95</v>
      </c>
      <c r="H78" s="23">
        <v>9</v>
      </c>
      <c r="I78" s="76">
        <v>5</v>
      </c>
    </row>
    <row r="79" spans="2:9" ht="12.75">
      <c r="B79" s="73">
        <f t="shared" si="2"/>
        <v>5</v>
      </c>
      <c r="C79" s="61">
        <v>79</v>
      </c>
      <c r="D79" s="29" t="s">
        <v>144</v>
      </c>
      <c r="E79" s="24"/>
      <c r="F79" s="25" t="s">
        <v>171</v>
      </c>
      <c r="G79" s="28">
        <v>92</v>
      </c>
      <c r="H79" s="23">
        <v>8</v>
      </c>
      <c r="I79" s="76">
        <v>3</v>
      </c>
    </row>
    <row r="80" spans="2:9" ht="12.75">
      <c r="B80" s="73">
        <f t="shared" si="2"/>
        <v>6</v>
      </c>
      <c r="C80" s="61">
        <v>106</v>
      </c>
      <c r="D80" s="29" t="s">
        <v>85</v>
      </c>
      <c r="E80" s="24"/>
      <c r="F80" s="25" t="s">
        <v>39</v>
      </c>
      <c r="G80" s="28">
        <v>91</v>
      </c>
      <c r="H80" s="23">
        <v>9</v>
      </c>
      <c r="I80" s="76">
        <v>4</v>
      </c>
    </row>
    <row r="81" spans="2:9" ht="12.75">
      <c r="B81" s="73">
        <f t="shared" si="2"/>
        <v>6</v>
      </c>
      <c r="C81" s="61">
        <v>25</v>
      </c>
      <c r="D81" s="29" t="s">
        <v>81</v>
      </c>
      <c r="E81" s="24"/>
      <c r="F81" s="25" t="s">
        <v>47</v>
      </c>
      <c r="G81" s="28">
        <v>91</v>
      </c>
      <c r="H81" s="23">
        <v>9</v>
      </c>
      <c r="I81" s="76">
        <v>3</v>
      </c>
    </row>
    <row r="82" spans="2:9" ht="12.75">
      <c r="B82" s="73">
        <f t="shared" si="2"/>
        <v>8</v>
      </c>
      <c r="C82" s="61">
        <v>55</v>
      </c>
      <c r="D82" s="25" t="s">
        <v>165</v>
      </c>
      <c r="E82" s="24"/>
      <c r="F82" s="24" t="s">
        <v>72</v>
      </c>
      <c r="G82" s="23">
        <v>89</v>
      </c>
      <c r="H82" s="23">
        <v>9</v>
      </c>
      <c r="I82" s="76">
        <v>3</v>
      </c>
    </row>
    <row r="83" spans="2:9" ht="12.75">
      <c r="B83" s="73">
        <f t="shared" si="2"/>
        <v>9</v>
      </c>
      <c r="C83" s="61">
        <v>7</v>
      </c>
      <c r="D83" s="29" t="s">
        <v>123</v>
      </c>
      <c r="E83" s="24"/>
      <c r="F83" s="25" t="s">
        <v>147</v>
      </c>
      <c r="G83" s="28">
        <v>88</v>
      </c>
      <c r="H83" s="23">
        <v>10</v>
      </c>
      <c r="I83" s="76">
        <v>3</v>
      </c>
    </row>
    <row r="84" spans="2:9" ht="12.75">
      <c r="B84" s="73">
        <f t="shared" si="2"/>
        <v>10</v>
      </c>
      <c r="C84" s="61">
        <v>44</v>
      </c>
      <c r="D84" s="29" t="s">
        <v>145</v>
      </c>
      <c r="E84" s="24"/>
      <c r="F84" s="24" t="s">
        <v>160</v>
      </c>
      <c r="G84" s="28">
        <v>86</v>
      </c>
      <c r="H84" s="23">
        <v>7</v>
      </c>
      <c r="I84" s="76">
        <v>2</v>
      </c>
    </row>
    <row r="85" spans="2:9" ht="12.75">
      <c r="B85" s="73">
        <f t="shared" si="2"/>
        <v>11</v>
      </c>
      <c r="C85" s="61">
        <v>133</v>
      </c>
      <c r="D85" s="29" t="s">
        <v>83</v>
      </c>
      <c r="E85" s="24"/>
      <c r="F85" s="25" t="s">
        <v>39</v>
      </c>
      <c r="G85" s="28">
        <v>84</v>
      </c>
      <c r="H85" s="23">
        <v>10</v>
      </c>
      <c r="I85" s="76">
        <v>2</v>
      </c>
    </row>
    <row r="86" spans="2:9" ht="12.75">
      <c r="B86" s="73">
        <f t="shared" si="2"/>
        <v>12</v>
      </c>
      <c r="C86" s="61">
        <v>133</v>
      </c>
      <c r="D86" s="29" t="s">
        <v>118</v>
      </c>
      <c r="E86" s="24"/>
      <c r="F86" s="25" t="s">
        <v>147</v>
      </c>
      <c r="G86" s="28">
        <v>83</v>
      </c>
      <c r="H86" s="23">
        <v>8</v>
      </c>
      <c r="I86" s="76">
        <v>2</v>
      </c>
    </row>
    <row r="87" spans="2:9" ht="12.75">
      <c r="B87" s="73">
        <f t="shared" si="2"/>
        <v>13</v>
      </c>
      <c r="C87" s="61">
        <v>133</v>
      </c>
      <c r="D87" s="29" t="s">
        <v>88</v>
      </c>
      <c r="E87" s="24"/>
      <c r="F87" s="25" t="s">
        <v>51</v>
      </c>
      <c r="G87" s="28">
        <v>64</v>
      </c>
      <c r="H87" s="23">
        <v>9</v>
      </c>
      <c r="I87" s="76">
        <v>0</v>
      </c>
    </row>
    <row r="88" spans="2:9" ht="13.5" thickBot="1">
      <c r="B88" s="77"/>
      <c r="C88" s="91"/>
      <c r="D88" s="79"/>
      <c r="E88" s="80"/>
      <c r="F88" s="79"/>
      <c r="G88" s="81"/>
      <c r="H88" s="82"/>
      <c r="I88" s="83"/>
    </row>
    <row r="89" ht="8.25" customHeight="1"/>
    <row r="90" spans="2:9" ht="12.75">
      <c r="B90" s="119" t="s">
        <v>174</v>
      </c>
      <c r="C90" s="119"/>
      <c r="D90" s="119"/>
      <c r="E90" s="119"/>
      <c r="F90" s="119"/>
      <c r="G90" s="119"/>
      <c r="I90"/>
    </row>
    <row r="91" ht="8.25" customHeight="1"/>
    <row r="92" spans="2:9" ht="12.75">
      <c r="B92" s="119" t="s">
        <v>175</v>
      </c>
      <c r="C92" s="119"/>
      <c r="D92" s="119"/>
      <c r="E92" s="119"/>
      <c r="F92" s="119"/>
      <c r="G92" s="119"/>
      <c r="I92"/>
    </row>
  </sheetData>
  <sheetProtection/>
  <mergeCells count="12">
    <mergeCell ref="B5:I5"/>
    <mergeCell ref="B72:I72"/>
    <mergeCell ref="B92:G92"/>
    <mergeCell ref="B45:I45"/>
    <mergeCell ref="B20:I20"/>
    <mergeCell ref="B30:I30"/>
    <mergeCell ref="B37:I37"/>
    <mergeCell ref="B1:G1"/>
    <mergeCell ref="B2:G2"/>
    <mergeCell ref="B3:D3"/>
    <mergeCell ref="F3:G3"/>
    <mergeCell ref="B90:G90"/>
  </mergeCells>
  <printOptions/>
  <pageMargins left="0.2755905511811024" right="0.31496062992125984" top="0.4330708661417323" bottom="0.7086614173228347" header="0.35433070866141736" footer="0.5511811023622047"/>
  <pageSetup horizontalDpi="300" verticalDpi="3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PageLayoutView="0" workbookViewId="0" topLeftCell="A1">
      <pane ySplit="12" topLeftCell="A13" activePane="bottomLeft" state="frozen"/>
      <selection pane="topLeft" activeCell="B2" sqref="B2:G2"/>
      <selection pane="bottomLeft" activeCell="A9" sqref="A9:D9"/>
    </sheetView>
  </sheetViews>
  <sheetFormatPr defaultColWidth="11.421875" defaultRowHeight="12.75"/>
  <cols>
    <col min="1" max="1" width="6.28125" style="1" customWidth="1"/>
    <col min="2" max="2" width="33.28125" style="1" customWidth="1"/>
    <col min="3" max="3" width="8.140625" style="1" customWidth="1"/>
    <col min="4" max="4" width="9.00390625" style="50" bestFit="1" customWidth="1"/>
    <col min="5" max="11" width="6.8515625" style="50" customWidth="1"/>
    <col min="12" max="12" width="5.7109375" style="1" customWidth="1"/>
    <col min="13" max="16384" width="11.421875" style="1" customWidth="1"/>
  </cols>
  <sheetData>
    <row r="1" spans="1:11" ht="19.5">
      <c r="A1" s="125" t="s">
        <v>0</v>
      </c>
      <c r="B1" s="125"/>
      <c r="C1" s="125"/>
      <c r="D1" s="125"/>
      <c r="E1" s="125"/>
      <c r="F1" s="125"/>
      <c r="G1" s="125"/>
      <c r="H1" s="126"/>
      <c r="I1" s="127"/>
      <c r="J1" s="127"/>
      <c r="K1" s="127"/>
    </row>
    <row r="2" ht="4.5" customHeight="1"/>
    <row r="3" spans="1:11" ht="19.5">
      <c r="A3" s="125" t="s">
        <v>1</v>
      </c>
      <c r="B3" s="125"/>
      <c r="C3" s="125"/>
      <c r="D3" s="125"/>
      <c r="E3" s="125"/>
      <c r="F3" s="125"/>
      <c r="G3" s="125"/>
      <c r="H3" s="126"/>
      <c r="I3" s="127"/>
      <c r="J3" s="127"/>
      <c r="K3" s="127"/>
    </row>
    <row r="4" ht="4.5" customHeight="1"/>
    <row r="5" spans="1:11" ht="19.5">
      <c r="A5" s="128" t="s">
        <v>121</v>
      </c>
      <c r="B5" s="128"/>
      <c r="C5" s="128"/>
      <c r="D5" s="128"/>
      <c r="E5" s="128"/>
      <c r="F5" s="128"/>
      <c r="G5" s="128"/>
      <c r="H5" s="129"/>
      <c r="I5" s="130"/>
      <c r="J5" s="130"/>
      <c r="K5" s="130"/>
    </row>
    <row r="6" spans="1:11" ht="4.5" customHeight="1">
      <c r="A6" s="2"/>
      <c r="B6" s="2"/>
      <c r="C6" s="2"/>
      <c r="D6" s="51"/>
      <c r="E6" s="51"/>
      <c r="F6" s="51"/>
      <c r="G6" s="51"/>
      <c r="H6" s="52"/>
      <c r="I6" s="53"/>
      <c r="J6" s="53"/>
      <c r="K6" s="53"/>
    </row>
    <row r="7" spans="1:11" ht="19.5">
      <c r="A7" s="125" t="s">
        <v>15</v>
      </c>
      <c r="B7" s="125"/>
      <c r="C7" s="125"/>
      <c r="D7" s="125"/>
      <c r="E7" s="125"/>
      <c r="F7" s="125"/>
      <c r="G7" s="125"/>
      <c r="H7" s="126"/>
      <c r="I7" s="127"/>
      <c r="J7" s="127"/>
      <c r="K7" s="127"/>
    </row>
    <row r="8" spans="1:7" ht="4.5" customHeight="1">
      <c r="A8" s="2"/>
      <c r="B8" s="2"/>
      <c r="C8" s="2"/>
      <c r="D8" s="51"/>
      <c r="E8" s="51"/>
      <c r="F8" s="51"/>
      <c r="G8" s="51"/>
    </row>
    <row r="9" spans="1:11" ht="13.5">
      <c r="A9" s="133" t="s">
        <v>172</v>
      </c>
      <c r="B9" s="133"/>
      <c r="C9" s="133"/>
      <c r="D9" s="133"/>
      <c r="E9" s="131" t="s">
        <v>173</v>
      </c>
      <c r="F9" s="131"/>
      <c r="G9" s="131"/>
      <c r="H9" s="131"/>
      <c r="I9" s="132"/>
      <c r="J9" s="132"/>
      <c r="K9" s="132"/>
    </row>
    <row r="10" spans="1:7" ht="4.5" customHeight="1">
      <c r="A10" s="2"/>
      <c r="B10" s="2"/>
      <c r="C10" s="2"/>
      <c r="D10" s="51"/>
      <c r="E10" s="51"/>
      <c r="F10" s="51"/>
      <c r="G10" s="51"/>
    </row>
    <row r="11" spans="2:11" ht="13.5">
      <c r="B11" s="3" t="s">
        <v>4</v>
      </c>
      <c r="C11" s="3" t="s">
        <v>5</v>
      </c>
      <c r="D11" s="55"/>
      <c r="E11" s="138" t="s">
        <v>9</v>
      </c>
      <c r="F11" s="138"/>
      <c r="G11" s="138"/>
      <c r="H11" s="138"/>
      <c r="I11" s="138"/>
      <c r="J11" s="138"/>
      <c r="K11" s="138"/>
    </row>
    <row r="12" spans="2:11" ht="14.25" thickBot="1">
      <c r="B12" s="3" t="s">
        <v>3</v>
      </c>
      <c r="C12" s="3" t="s">
        <v>6</v>
      </c>
      <c r="D12" s="55" t="s">
        <v>7</v>
      </c>
      <c r="E12" s="49">
        <v>1</v>
      </c>
      <c r="F12" s="49">
        <v>2</v>
      </c>
      <c r="G12" s="49">
        <v>3</v>
      </c>
      <c r="H12" s="49">
        <v>4</v>
      </c>
      <c r="I12" s="49">
        <v>5</v>
      </c>
      <c r="J12" s="49">
        <v>6</v>
      </c>
      <c r="K12" s="49">
        <v>7</v>
      </c>
    </row>
    <row r="13" spans="1:11" ht="17.25" thickBot="1">
      <c r="A13" s="134" t="s">
        <v>2</v>
      </c>
      <c r="B13" s="135"/>
      <c r="C13" s="135"/>
      <c r="D13" s="135"/>
      <c r="E13" s="135"/>
      <c r="F13" s="135"/>
      <c r="G13" s="135"/>
      <c r="H13" s="135"/>
      <c r="I13" s="136"/>
      <c r="J13" s="136"/>
      <c r="K13" s="137"/>
    </row>
    <row r="14" spans="1:11" ht="13.5">
      <c r="A14" s="93">
        <v>1</v>
      </c>
      <c r="B14" s="41" t="s">
        <v>101</v>
      </c>
      <c r="C14" s="43" t="s">
        <v>8</v>
      </c>
      <c r="D14" s="54">
        <v>496</v>
      </c>
      <c r="E14" s="54">
        <v>100</v>
      </c>
      <c r="F14" s="54">
        <v>97</v>
      </c>
      <c r="G14" s="54">
        <v>98</v>
      </c>
      <c r="H14" s="54">
        <v>99</v>
      </c>
      <c r="I14" s="54">
        <v>99</v>
      </c>
      <c r="J14" s="54">
        <v>98</v>
      </c>
      <c r="K14" s="94">
        <v>100</v>
      </c>
    </row>
    <row r="15" spans="1:11" ht="13.5">
      <c r="A15" s="93">
        <f>IF($D15=$D14,$A14,ROW(A15)-ROW($A$14)+1)</f>
        <v>2</v>
      </c>
      <c r="B15" s="41" t="s">
        <v>53</v>
      </c>
      <c r="C15" s="43" t="s">
        <v>90</v>
      </c>
      <c r="D15" s="54">
        <v>492</v>
      </c>
      <c r="E15" s="54">
        <v>98</v>
      </c>
      <c r="F15" s="54">
        <v>100</v>
      </c>
      <c r="G15" s="54">
        <v>99</v>
      </c>
      <c r="H15" s="54">
        <v>96</v>
      </c>
      <c r="I15" s="54">
        <v>98</v>
      </c>
      <c r="J15" s="54">
        <v>97</v>
      </c>
      <c r="K15" s="94">
        <v>97</v>
      </c>
    </row>
    <row r="16" spans="1:11" ht="13.5">
      <c r="A16" s="93">
        <f aca="true" t="shared" si="0" ref="A16:A24">IF($D16=$D15,$A15,ROW(A16)-ROW($A$14)+1)</f>
        <v>3</v>
      </c>
      <c r="B16" s="41" t="s">
        <v>54</v>
      </c>
      <c r="C16" s="43" t="s">
        <v>90</v>
      </c>
      <c r="D16" s="54">
        <v>485</v>
      </c>
      <c r="E16" s="54">
        <v>94</v>
      </c>
      <c r="F16" s="54">
        <v>96</v>
      </c>
      <c r="G16" s="54">
        <v>97</v>
      </c>
      <c r="H16" s="54">
        <v>95</v>
      </c>
      <c r="I16" s="54">
        <v>98</v>
      </c>
      <c r="J16" s="54">
        <v>97</v>
      </c>
      <c r="K16" s="94">
        <v>97</v>
      </c>
    </row>
    <row r="17" spans="1:11" ht="13.5">
      <c r="A17" s="93">
        <f t="shared" si="0"/>
        <v>4</v>
      </c>
      <c r="B17" s="42" t="s">
        <v>55</v>
      </c>
      <c r="C17" s="43" t="s">
        <v>94</v>
      </c>
      <c r="D17" s="54">
        <v>484</v>
      </c>
      <c r="E17" s="54">
        <v>96</v>
      </c>
      <c r="F17" s="54">
        <v>96</v>
      </c>
      <c r="G17" s="54">
        <v>99</v>
      </c>
      <c r="H17" s="54">
        <v>96</v>
      </c>
      <c r="I17" s="54">
        <v>95</v>
      </c>
      <c r="J17" s="54">
        <v>97</v>
      </c>
      <c r="K17" s="94">
        <v>96</v>
      </c>
    </row>
    <row r="18" spans="1:11" ht="13.5">
      <c r="A18" s="93">
        <f t="shared" si="0"/>
        <v>4</v>
      </c>
      <c r="B18" s="41" t="s">
        <v>49</v>
      </c>
      <c r="C18" s="43" t="s">
        <v>90</v>
      </c>
      <c r="D18" s="54">
        <v>484</v>
      </c>
      <c r="E18" s="54">
        <v>99</v>
      </c>
      <c r="F18" s="54">
        <v>92</v>
      </c>
      <c r="G18" s="54">
        <v>97</v>
      </c>
      <c r="H18" s="54">
        <v>97</v>
      </c>
      <c r="I18" s="54">
        <v>94</v>
      </c>
      <c r="J18" s="54">
        <v>97</v>
      </c>
      <c r="K18" s="94">
        <v>93</v>
      </c>
    </row>
    <row r="19" spans="1:11" ht="13.5">
      <c r="A19" s="93">
        <f t="shared" si="0"/>
        <v>6</v>
      </c>
      <c r="B19" s="41" t="s">
        <v>48</v>
      </c>
      <c r="C19" s="43" t="s">
        <v>90</v>
      </c>
      <c r="D19" s="54">
        <v>483</v>
      </c>
      <c r="E19" s="54">
        <v>93</v>
      </c>
      <c r="F19" s="54">
        <v>99</v>
      </c>
      <c r="G19" s="54">
        <v>99</v>
      </c>
      <c r="H19" s="54">
        <v>0</v>
      </c>
      <c r="I19" s="54">
        <v>0</v>
      </c>
      <c r="J19" s="54">
        <v>95</v>
      </c>
      <c r="K19" s="94">
        <v>97</v>
      </c>
    </row>
    <row r="20" spans="1:11" ht="13.5">
      <c r="A20" s="93">
        <f t="shared" si="0"/>
        <v>7</v>
      </c>
      <c r="B20" s="42" t="s">
        <v>50</v>
      </c>
      <c r="C20" s="43" t="s">
        <v>92</v>
      </c>
      <c r="D20" s="54">
        <v>482</v>
      </c>
      <c r="E20" s="54">
        <v>98</v>
      </c>
      <c r="F20" s="54">
        <v>95</v>
      </c>
      <c r="G20" s="54">
        <v>94</v>
      </c>
      <c r="H20" s="54">
        <v>95</v>
      </c>
      <c r="I20" s="54">
        <v>98</v>
      </c>
      <c r="J20" s="54">
        <v>96</v>
      </c>
      <c r="K20" s="94">
        <v>93</v>
      </c>
    </row>
    <row r="21" spans="1:11" ht="13.5">
      <c r="A21" s="93">
        <f t="shared" si="0"/>
        <v>8</v>
      </c>
      <c r="B21" s="42" t="s">
        <v>125</v>
      </c>
      <c r="C21" s="43" t="s">
        <v>90</v>
      </c>
      <c r="D21" s="54">
        <v>478</v>
      </c>
      <c r="E21" s="54">
        <v>0</v>
      </c>
      <c r="F21" s="54">
        <v>95</v>
      </c>
      <c r="G21" s="54">
        <v>97</v>
      </c>
      <c r="H21" s="54">
        <v>0</v>
      </c>
      <c r="I21" s="54">
        <v>90</v>
      </c>
      <c r="J21" s="54">
        <v>97</v>
      </c>
      <c r="K21" s="94">
        <v>99</v>
      </c>
    </row>
    <row r="22" spans="1:11" ht="13.5">
      <c r="A22" s="93">
        <f t="shared" si="0"/>
        <v>9</v>
      </c>
      <c r="B22" s="41" t="s">
        <v>63</v>
      </c>
      <c r="C22" s="43" t="s">
        <v>97</v>
      </c>
      <c r="D22" s="54">
        <v>475</v>
      </c>
      <c r="E22" s="54">
        <v>93</v>
      </c>
      <c r="F22" s="54">
        <v>96</v>
      </c>
      <c r="G22" s="54">
        <v>98</v>
      </c>
      <c r="H22" s="54">
        <v>94</v>
      </c>
      <c r="I22" s="54">
        <v>92</v>
      </c>
      <c r="J22" s="54">
        <v>94</v>
      </c>
      <c r="K22" s="94">
        <v>91</v>
      </c>
    </row>
    <row r="23" spans="1:11" ht="13.5">
      <c r="A23" s="93">
        <f t="shared" si="0"/>
        <v>10</v>
      </c>
      <c r="B23" s="41" t="s">
        <v>46</v>
      </c>
      <c r="C23" s="43" t="s">
        <v>91</v>
      </c>
      <c r="D23" s="54">
        <v>474</v>
      </c>
      <c r="E23" s="54">
        <v>91</v>
      </c>
      <c r="F23" s="54">
        <v>92</v>
      </c>
      <c r="G23" s="54">
        <v>95</v>
      </c>
      <c r="H23" s="54">
        <v>95</v>
      </c>
      <c r="I23" s="54">
        <v>0</v>
      </c>
      <c r="J23" s="54">
        <v>95</v>
      </c>
      <c r="K23" s="94">
        <v>97</v>
      </c>
    </row>
    <row r="24" spans="1:11" ht="14.25" thickBot="1">
      <c r="A24" s="95">
        <f t="shared" si="0"/>
        <v>11</v>
      </c>
      <c r="B24" s="96" t="s">
        <v>126</v>
      </c>
      <c r="C24" s="97" t="s">
        <v>96</v>
      </c>
      <c r="D24" s="98">
        <v>362</v>
      </c>
      <c r="E24" s="98">
        <v>88</v>
      </c>
      <c r="F24" s="98">
        <v>89</v>
      </c>
      <c r="G24" s="98">
        <v>0</v>
      </c>
      <c r="H24" s="98">
        <v>93</v>
      </c>
      <c r="I24" s="98">
        <v>0</v>
      </c>
      <c r="J24" s="98">
        <v>92</v>
      </c>
      <c r="K24" s="99">
        <v>0</v>
      </c>
    </row>
    <row r="25" spans="1:5" ht="14.25" thickBot="1">
      <c r="A25" s="43"/>
      <c r="B25" s="44"/>
      <c r="C25" s="43"/>
      <c r="D25" s="54"/>
      <c r="E25" s="54"/>
    </row>
    <row r="26" spans="1:11" ht="17.25" thickBot="1">
      <c r="A26" s="134" t="s">
        <v>10</v>
      </c>
      <c r="B26" s="135"/>
      <c r="C26" s="135"/>
      <c r="D26" s="135"/>
      <c r="E26" s="135"/>
      <c r="F26" s="135"/>
      <c r="G26" s="135"/>
      <c r="H26" s="135"/>
      <c r="I26" s="136"/>
      <c r="J26" s="136"/>
      <c r="K26" s="137"/>
    </row>
    <row r="27" spans="1:11" ht="13.5">
      <c r="A27" s="93">
        <v>1</v>
      </c>
      <c r="B27" s="42" t="s">
        <v>74</v>
      </c>
      <c r="C27" s="43" t="s">
        <v>91</v>
      </c>
      <c r="D27" s="54">
        <v>474</v>
      </c>
      <c r="E27" s="54">
        <v>93</v>
      </c>
      <c r="F27" s="54">
        <v>0</v>
      </c>
      <c r="G27" s="54">
        <v>97</v>
      </c>
      <c r="H27" s="54">
        <v>97</v>
      </c>
      <c r="I27" s="54">
        <v>0</v>
      </c>
      <c r="J27" s="54">
        <v>94</v>
      </c>
      <c r="K27" s="94">
        <v>93</v>
      </c>
    </row>
    <row r="28" spans="1:11" ht="13.5">
      <c r="A28" s="93">
        <f>IF($D28=$D27,$A27,ROW(A28)-ROW($A$27)+1)</f>
        <v>2</v>
      </c>
      <c r="B28" s="42" t="s">
        <v>75</v>
      </c>
      <c r="C28" s="43" t="s">
        <v>92</v>
      </c>
      <c r="D28" s="54">
        <v>460</v>
      </c>
      <c r="E28" s="54">
        <v>94</v>
      </c>
      <c r="F28" s="54">
        <v>87</v>
      </c>
      <c r="G28" s="54">
        <v>96</v>
      </c>
      <c r="H28" s="54">
        <v>0</v>
      </c>
      <c r="I28" s="54">
        <v>76</v>
      </c>
      <c r="J28" s="54">
        <v>92</v>
      </c>
      <c r="K28" s="94">
        <v>91</v>
      </c>
    </row>
    <row r="29" spans="1:11" ht="13.5">
      <c r="A29" s="93">
        <f>IF($D29=$D28,$A28,ROW(A29)-ROW($A$27)+1)</f>
        <v>3</v>
      </c>
      <c r="B29" s="42" t="s">
        <v>124</v>
      </c>
      <c r="C29" s="43" t="s">
        <v>166</v>
      </c>
      <c r="D29" s="54">
        <v>396</v>
      </c>
      <c r="E29" s="54">
        <v>0</v>
      </c>
      <c r="F29" s="116">
        <v>81</v>
      </c>
      <c r="G29" s="54">
        <v>0</v>
      </c>
      <c r="H29" s="54">
        <v>75</v>
      </c>
      <c r="I29" s="54">
        <v>83</v>
      </c>
      <c r="J29" s="54">
        <v>75</v>
      </c>
      <c r="K29" s="94">
        <v>82</v>
      </c>
    </row>
    <row r="30" spans="1:11" ht="13.5">
      <c r="A30" s="93">
        <f>IF($D30=$D29,$A29,ROW(A30)-ROW($A$27)+1)</f>
        <v>4</v>
      </c>
      <c r="B30" s="42" t="s">
        <v>76</v>
      </c>
      <c r="C30" s="43" t="s">
        <v>98</v>
      </c>
      <c r="D30" s="54">
        <v>255</v>
      </c>
      <c r="E30" s="54">
        <v>88</v>
      </c>
      <c r="F30" s="54">
        <v>0</v>
      </c>
      <c r="G30" s="54">
        <v>0</v>
      </c>
      <c r="H30" s="54">
        <v>0</v>
      </c>
      <c r="I30" s="54">
        <v>0</v>
      </c>
      <c r="J30" s="54">
        <v>82</v>
      </c>
      <c r="K30" s="94">
        <v>85</v>
      </c>
    </row>
    <row r="31" spans="1:11" ht="13.5">
      <c r="A31" s="93">
        <f>IF($D31=$D30,$A30,ROW(A31)-ROW($A$27)+1)</f>
        <v>5</v>
      </c>
      <c r="B31" s="42" t="s">
        <v>139</v>
      </c>
      <c r="C31" s="43" t="s">
        <v>94</v>
      </c>
      <c r="D31" s="54">
        <v>173</v>
      </c>
      <c r="E31" s="54"/>
      <c r="F31" s="54"/>
      <c r="G31" s="54">
        <v>91</v>
      </c>
      <c r="H31" s="54">
        <v>0</v>
      </c>
      <c r="I31" s="54">
        <v>82</v>
      </c>
      <c r="J31" s="54">
        <v>0</v>
      </c>
      <c r="K31" s="94">
        <v>0</v>
      </c>
    </row>
    <row r="32" spans="1:11" ht="14.25" thickBot="1">
      <c r="A32" s="95">
        <f>IF($D32=$D31,$A31,ROW(A32)-ROW($A$27)+1)</f>
        <v>5</v>
      </c>
      <c r="B32" s="100" t="s">
        <v>161</v>
      </c>
      <c r="C32" s="97" t="s">
        <v>92</v>
      </c>
      <c r="D32" s="98">
        <v>173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90</v>
      </c>
      <c r="K32" s="99">
        <v>83</v>
      </c>
    </row>
    <row r="33" spans="1:5" ht="14.25" thickBot="1">
      <c r="A33" s="43"/>
      <c r="B33" s="44"/>
      <c r="C33" s="43"/>
      <c r="D33" s="54"/>
      <c r="E33" s="54"/>
    </row>
    <row r="34" spans="1:11" ht="17.25" thickBot="1">
      <c r="A34" s="134" t="s">
        <v>11</v>
      </c>
      <c r="B34" s="135"/>
      <c r="C34" s="135"/>
      <c r="D34" s="135"/>
      <c r="E34" s="135"/>
      <c r="F34" s="135"/>
      <c r="G34" s="135"/>
      <c r="H34" s="135"/>
      <c r="I34" s="136"/>
      <c r="J34" s="136"/>
      <c r="K34" s="137"/>
    </row>
    <row r="35" spans="1:11" ht="13.5" customHeight="1">
      <c r="A35" s="93">
        <v>1</v>
      </c>
      <c r="B35" s="42" t="s">
        <v>78</v>
      </c>
      <c r="C35" s="43" t="s">
        <v>90</v>
      </c>
      <c r="D35" s="54">
        <v>477</v>
      </c>
      <c r="E35" s="54">
        <v>95</v>
      </c>
      <c r="F35" s="54">
        <v>92</v>
      </c>
      <c r="G35" s="54">
        <v>96</v>
      </c>
      <c r="H35" s="54">
        <v>97</v>
      </c>
      <c r="I35" s="54">
        <v>0</v>
      </c>
      <c r="J35" s="54">
        <v>97</v>
      </c>
      <c r="K35" s="94">
        <v>83</v>
      </c>
    </row>
    <row r="36" spans="1:11" ht="14.25" thickBot="1">
      <c r="A36" s="95">
        <f>IF($D36=$D35,$A35,ROW(A36)-ROW($A$35)+1)</f>
        <v>2</v>
      </c>
      <c r="B36" s="100" t="s">
        <v>73</v>
      </c>
      <c r="C36" s="97" t="s">
        <v>91</v>
      </c>
      <c r="D36" s="98">
        <v>402</v>
      </c>
      <c r="E36" s="98">
        <v>76</v>
      </c>
      <c r="F36" s="98">
        <v>0</v>
      </c>
      <c r="G36" s="98">
        <v>0</v>
      </c>
      <c r="H36" s="98">
        <v>82</v>
      </c>
      <c r="I36" s="98">
        <v>83</v>
      </c>
      <c r="J36" s="98">
        <v>85</v>
      </c>
      <c r="K36" s="99">
        <v>76</v>
      </c>
    </row>
    <row r="37" ht="14.25" thickBot="1">
      <c r="G37" s="49"/>
    </row>
    <row r="38" spans="1:11" ht="17.25" thickBot="1">
      <c r="A38" s="134" t="s">
        <v>12</v>
      </c>
      <c r="B38" s="135"/>
      <c r="C38" s="135"/>
      <c r="D38" s="135"/>
      <c r="E38" s="135"/>
      <c r="F38" s="135"/>
      <c r="G38" s="135"/>
      <c r="H38" s="135"/>
      <c r="I38" s="136"/>
      <c r="J38" s="136"/>
      <c r="K38" s="137"/>
    </row>
    <row r="39" spans="1:11" ht="13.5">
      <c r="A39" s="93">
        <v>1</v>
      </c>
      <c r="B39" s="42" t="s">
        <v>132</v>
      </c>
      <c r="C39" s="43" t="s">
        <v>90</v>
      </c>
      <c r="D39" s="54">
        <v>468</v>
      </c>
      <c r="E39" s="54">
        <v>0</v>
      </c>
      <c r="F39" s="54">
        <v>96</v>
      </c>
      <c r="G39" s="54">
        <v>95</v>
      </c>
      <c r="H39" s="54">
        <v>0</v>
      </c>
      <c r="I39" s="54">
        <v>95</v>
      </c>
      <c r="J39" s="54">
        <v>91</v>
      </c>
      <c r="K39" s="94">
        <v>91</v>
      </c>
    </row>
    <row r="40" spans="1:11" ht="13.5">
      <c r="A40" s="93">
        <f>IF($D40=$D39,$A39,ROW(A40)-ROW($A$39)+1)</f>
        <v>2</v>
      </c>
      <c r="B40" s="42" t="s">
        <v>133</v>
      </c>
      <c r="C40" s="43" t="s">
        <v>90</v>
      </c>
      <c r="D40" s="54">
        <v>460</v>
      </c>
      <c r="E40" s="54">
        <v>0</v>
      </c>
      <c r="F40" s="54">
        <v>94</v>
      </c>
      <c r="G40" s="54">
        <v>95</v>
      </c>
      <c r="H40" s="54">
        <v>0</v>
      </c>
      <c r="I40" s="54">
        <v>89</v>
      </c>
      <c r="J40" s="54">
        <v>93</v>
      </c>
      <c r="K40" s="94">
        <v>89</v>
      </c>
    </row>
    <row r="41" spans="1:11" ht="13.5">
      <c r="A41" s="93">
        <f>IF($D41=$D40,$A40,ROW(A41)-ROW($A$39)+1)</f>
        <v>3</v>
      </c>
      <c r="B41" s="42" t="s">
        <v>142</v>
      </c>
      <c r="C41" s="43" t="s">
        <v>91</v>
      </c>
      <c r="D41" s="54">
        <v>419</v>
      </c>
      <c r="E41" s="54">
        <v>0</v>
      </c>
      <c r="F41" s="54">
        <v>0</v>
      </c>
      <c r="G41" s="54">
        <v>89</v>
      </c>
      <c r="H41" s="54">
        <v>85</v>
      </c>
      <c r="I41" s="54">
        <v>83</v>
      </c>
      <c r="J41" s="54">
        <v>82</v>
      </c>
      <c r="K41" s="94">
        <v>80</v>
      </c>
    </row>
    <row r="42" spans="1:11" ht="14.25" thickBot="1">
      <c r="A42" s="95">
        <f>IF($D42=$D41,$A41,ROW(A42)-ROW($A$39)+1)</f>
        <v>4</v>
      </c>
      <c r="B42" s="100" t="s">
        <v>143</v>
      </c>
      <c r="C42" s="97" t="s">
        <v>90</v>
      </c>
      <c r="D42" s="98">
        <v>77</v>
      </c>
      <c r="E42" s="98">
        <v>0</v>
      </c>
      <c r="F42" s="98">
        <v>0</v>
      </c>
      <c r="G42" s="98">
        <v>77</v>
      </c>
      <c r="H42" s="98">
        <v>0</v>
      </c>
      <c r="I42" s="98">
        <v>0</v>
      </c>
      <c r="J42" s="98">
        <v>0</v>
      </c>
      <c r="K42" s="99">
        <v>0</v>
      </c>
    </row>
    <row r="43" spans="1:11" ht="14.25" thickBot="1">
      <c r="A43" s="3"/>
      <c r="C43" s="3"/>
      <c r="D43" s="49"/>
      <c r="E43" s="49"/>
      <c r="F43" s="49"/>
      <c r="G43" s="49"/>
      <c r="H43" s="49"/>
      <c r="I43" s="49"/>
      <c r="J43" s="49"/>
      <c r="K43" s="49"/>
    </row>
    <row r="44" spans="1:12" ht="17.25" thickBot="1">
      <c r="A44" s="134" t="s">
        <v>95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9"/>
      <c r="L44" s="1" t="s">
        <v>176</v>
      </c>
    </row>
    <row r="45" spans="1:12" ht="13.5">
      <c r="A45" s="93">
        <v>1</v>
      </c>
      <c r="B45" s="42" t="s">
        <v>110</v>
      </c>
      <c r="C45" s="43" t="s">
        <v>122</v>
      </c>
      <c r="D45" s="54">
        <v>484</v>
      </c>
      <c r="E45" s="54">
        <v>97</v>
      </c>
      <c r="F45" s="54">
        <v>95</v>
      </c>
      <c r="G45" s="54">
        <v>95</v>
      </c>
      <c r="H45" s="54">
        <v>96</v>
      </c>
      <c r="I45" s="54">
        <v>99</v>
      </c>
      <c r="J45" s="54">
        <v>96</v>
      </c>
      <c r="K45" s="94">
        <v>96</v>
      </c>
      <c r="L45" s="1">
        <v>49</v>
      </c>
    </row>
    <row r="46" spans="1:12" ht="13.5">
      <c r="A46" s="93">
        <v>2</v>
      </c>
      <c r="B46" s="42" t="s">
        <v>93</v>
      </c>
      <c r="C46" s="43" t="s">
        <v>94</v>
      </c>
      <c r="D46" s="54">
        <v>484</v>
      </c>
      <c r="E46" s="54">
        <v>98</v>
      </c>
      <c r="F46" s="54">
        <v>95</v>
      </c>
      <c r="G46" s="54">
        <v>97</v>
      </c>
      <c r="H46" s="54">
        <v>96</v>
      </c>
      <c r="I46" s="54">
        <v>98</v>
      </c>
      <c r="J46" s="54">
        <v>93</v>
      </c>
      <c r="K46" s="94">
        <v>92</v>
      </c>
      <c r="L46" s="1">
        <v>47</v>
      </c>
    </row>
    <row r="47" spans="1:11" ht="13.5">
      <c r="A47" s="93">
        <f aca="true" t="shared" si="1" ref="A47:A92">IF($D47=$D46,$A46,ROW(A47)-ROW($A$45)+1)</f>
        <v>3</v>
      </c>
      <c r="B47" s="42" t="s">
        <v>128</v>
      </c>
      <c r="C47" s="43" t="s">
        <v>90</v>
      </c>
      <c r="D47" s="54">
        <v>483</v>
      </c>
      <c r="E47" s="54"/>
      <c r="F47" s="54">
        <v>94</v>
      </c>
      <c r="G47" s="54">
        <v>98</v>
      </c>
      <c r="H47" s="54">
        <v>0</v>
      </c>
      <c r="I47" s="54">
        <v>96</v>
      </c>
      <c r="J47" s="54">
        <v>96</v>
      </c>
      <c r="K47" s="94">
        <v>99</v>
      </c>
    </row>
    <row r="48" spans="1:11" ht="13.5">
      <c r="A48" s="93">
        <f t="shared" si="1"/>
        <v>4</v>
      </c>
      <c r="B48" s="42" t="s">
        <v>100</v>
      </c>
      <c r="C48" s="43" t="s">
        <v>20</v>
      </c>
      <c r="D48" s="54">
        <v>478</v>
      </c>
      <c r="E48" s="54">
        <v>92</v>
      </c>
      <c r="F48" s="54">
        <v>96</v>
      </c>
      <c r="G48" s="54">
        <v>96</v>
      </c>
      <c r="H48" s="54">
        <v>96</v>
      </c>
      <c r="I48" s="54">
        <v>91</v>
      </c>
      <c r="J48" s="54">
        <v>98</v>
      </c>
      <c r="K48" s="94">
        <v>0</v>
      </c>
    </row>
    <row r="49" spans="1:11" ht="13.5">
      <c r="A49" s="93">
        <f t="shared" si="1"/>
        <v>4</v>
      </c>
      <c r="B49" s="42" t="s">
        <v>57</v>
      </c>
      <c r="C49" s="43" t="s">
        <v>99</v>
      </c>
      <c r="D49" s="54">
        <v>478</v>
      </c>
      <c r="E49" s="54">
        <v>97</v>
      </c>
      <c r="F49" s="54">
        <v>92</v>
      </c>
      <c r="G49" s="54">
        <v>96</v>
      </c>
      <c r="H49" s="54">
        <v>96</v>
      </c>
      <c r="I49" s="54">
        <v>0</v>
      </c>
      <c r="J49" s="54">
        <v>97</v>
      </c>
      <c r="K49" s="94">
        <v>89</v>
      </c>
    </row>
    <row r="50" spans="1:11" ht="13.5">
      <c r="A50" s="93">
        <f t="shared" si="1"/>
        <v>6</v>
      </c>
      <c r="B50" s="42" t="s">
        <v>56</v>
      </c>
      <c r="C50" s="43" t="s">
        <v>90</v>
      </c>
      <c r="D50" s="54">
        <v>475</v>
      </c>
      <c r="E50" s="54">
        <v>95</v>
      </c>
      <c r="F50" s="54">
        <v>93</v>
      </c>
      <c r="G50" s="54">
        <v>96</v>
      </c>
      <c r="H50" s="54">
        <v>94</v>
      </c>
      <c r="I50" s="54">
        <v>94</v>
      </c>
      <c r="J50" s="54">
        <v>96</v>
      </c>
      <c r="K50" s="94">
        <v>0</v>
      </c>
    </row>
    <row r="51" spans="1:11" ht="13.5">
      <c r="A51" s="93">
        <f t="shared" si="1"/>
        <v>7</v>
      </c>
      <c r="B51" s="42" t="s">
        <v>61</v>
      </c>
      <c r="C51" s="43" t="s">
        <v>90</v>
      </c>
      <c r="D51" s="54">
        <v>473</v>
      </c>
      <c r="E51" s="54">
        <v>95</v>
      </c>
      <c r="F51" s="54">
        <v>93</v>
      </c>
      <c r="G51" s="54">
        <v>96</v>
      </c>
      <c r="H51" s="54">
        <v>93</v>
      </c>
      <c r="I51" s="54">
        <v>0</v>
      </c>
      <c r="J51" s="54">
        <v>96</v>
      </c>
      <c r="K51" s="94">
        <v>93</v>
      </c>
    </row>
    <row r="52" spans="1:11" ht="13.5">
      <c r="A52" s="93">
        <f t="shared" si="1"/>
        <v>8</v>
      </c>
      <c r="B52" s="42" t="s">
        <v>109</v>
      </c>
      <c r="C52" s="43" t="s">
        <v>20</v>
      </c>
      <c r="D52" s="54">
        <v>468</v>
      </c>
      <c r="E52" s="54">
        <v>92</v>
      </c>
      <c r="F52" s="54">
        <v>88</v>
      </c>
      <c r="G52" s="54">
        <v>90</v>
      </c>
      <c r="H52" s="54">
        <v>0</v>
      </c>
      <c r="I52" s="54">
        <v>96</v>
      </c>
      <c r="J52" s="54">
        <v>97</v>
      </c>
      <c r="K52" s="94">
        <v>93</v>
      </c>
    </row>
    <row r="53" spans="1:11" ht="13.5">
      <c r="A53" s="93">
        <f t="shared" si="1"/>
        <v>9</v>
      </c>
      <c r="B53" s="42" t="s">
        <v>67</v>
      </c>
      <c r="C53" s="43" t="s">
        <v>97</v>
      </c>
      <c r="D53" s="54">
        <v>461</v>
      </c>
      <c r="E53" s="54">
        <v>89</v>
      </c>
      <c r="F53" s="54">
        <v>95</v>
      </c>
      <c r="G53" s="54">
        <v>93</v>
      </c>
      <c r="H53" s="54">
        <v>91</v>
      </c>
      <c r="I53" s="54">
        <v>93</v>
      </c>
      <c r="J53" s="54">
        <v>0</v>
      </c>
      <c r="K53" s="94">
        <v>0</v>
      </c>
    </row>
    <row r="54" spans="1:11" ht="13.5">
      <c r="A54" s="93">
        <f t="shared" si="1"/>
        <v>10</v>
      </c>
      <c r="B54" s="42" t="s">
        <v>70</v>
      </c>
      <c r="C54" s="43" t="s">
        <v>94</v>
      </c>
      <c r="D54" s="54">
        <v>460</v>
      </c>
      <c r="E54" s="54">
        <v>94</v>
      </c>
      <c r="F54" s="54">
        <v>88</v>
      </c>
      <c r="G54" s="54">
        <v>93</v>
      </c>
      <c r="H54" s="54">
        <v>92</v>
      </c>
      <c r="I54" s="54">
        <v>81</v>
      </c>
      <c r="J54" s="54">
        <v>93</v>
      </c>
      <c r="K54" s="94">
        <v>88</v>
      </c>
    </row>
    <row r="55" spans="1:11" ht="13.5">
      <c r="A55" s="93">
        <f t="shared" si="1"/>
        <v>11</v>
      </c>
      <c r="B55" s="42" t="s">
        <v>64</v>
      </c>
      <c r="C55" s="43" t="s">
        <v>91</v>
      </c>
      <c r="D55" s="54">
        <v>456</v>
      </c>
      <c r="E55" s="54">
        <v>88</v>
      </c>
      <c r="F55" s="54">
        <v>93</v>
      </c>
      <c r="G55" s="54">
        <v>91</v>
      </c>
      <c r="H55" s="54">
        <v>93</v>
      </c>
      <c r="I55" s="54">
        <v>91</v>
      </c>
      <c r="J55" s="54">
        <v>80</v>
      </c>
      <c r="K55" s="94">
        <v>74</v>
      </c>
    </row>
    <row r="56" spans="1:11" ht="13.5">
      <c r="A56" s="93">
        <f t="shared" si="1"/>
        <v>12</v>
      </c>
      <c r="B56" s="42" t="s">
        <v>111</v>
      </c>
      <c r="C56" s="43" t="s">
        <v>122</v>
      </c>
      <c r="D56" s="54">
        <v>454</v>
      </c>
      <c r="E56" s="54">
        <v>94</v>
      </c>
      <c r="F56" s="54">
        <v>90</v>
      </c>
      <c r="G56" s="54">
        <v>0</v>
      </c>
      <c r="H56" s="54">
        <v>0</v>
      </c>
      <c r="I56" s="54">
        <v>89</v>
      </c>
      <c r="J56" s="54">
        <v>91</v>
      </c>
      <c r="K56" s="94">
        <v>90</v>
      </c>
    </row>
    <row r="57" spans="1:11" ht="13.5">
      <c r="A57" s="93">
        <f t="shared" si="1"/>
        <v>13</v>
      </c>
      <c r="B57" s="42" t="s">
        <v>129</v>
      </c>
      <c r="C57" s="43" t="s">
        <v>152</v>
      </c>
      <c r="D57" s="54">
        <v>453</v>
      </c>
      <c r="E57" s="54"/>
      <c r="F57" s="54">
        <v>89</v>
      </c>
      <c r="G57" s="54">
        <v>92</v>
      </c>
      <c r="H57" s="54">
        <v>91</v>
      </c>
      <c r="I57" s="54">
        <v>90</v>
      </c>
      <c r="J57" s="54">
        <v>91</v>
      </c>
      <c r="K57" s="94">
        <v>0</v>
      </c>
    </row>
    <row r="58" spans="1:11" ht="13.5">
      <c r="A58" s="93">
        <f t="shared" si="1"/>
        <v>13</v>
      </c>
      <c r="B58" s="42" t="s">
        <v>82</v>
      </c>
      <c r="C58" s="43" t="s">
        <v>20</v>
      </c>
      <c r="D58" s="54">
        <v>453</v>
      </c>
      <c r="E58" s="54">
        <v>88</v>
      </c>
      <c r="F58" s="54">
        <v>0</v>
      </c>
      <c r="G58" s="54">
        <v>90</v>
      </c>
      <c r="H58" s="54">
        <v>91</v>
      </c>
      <c r="I58" s="54">
        <v>90</v>
      </c>
      <c r="J58" s="54">
        <v>94</v>
      </c>
      <c r="K58" s="94">
        <v>87</v>
      </c>
    </row>
    <row r="59" spans="1:11" ht="13.5">
      <c r="A59" s="93">
        <f t="shared" si="1"/>
        <v>13</v>
      </c>
      <c r="B59" s="42" t="s">
        <v>164</v>
      </c>
      <c r="C59" s="43" t="s">
        <v>99</v>
      </c>
      <c r="D59" s="54">
        <v>453</v>
      </c>
      <c r="E59" s="54">
        <v>88</v>
      </c>
      <c r="F59" s="54">
        <v>91</v>
      </c>
      <c r="G59" s="54">
        <v>85</v>
      </c>
      <c r="H59" s="54">
        <v>93</v>
      </c>
      <c r="I59" s="54">
        <v>91</v>
      </c>
      <c r="J59" s="54">
        <v>87</v>
      </c>
      <c r="K59" s="94">
        <v>90</v>
      </c>
    </row>
    <row r="60" spans="1:11" ht="13.5">
      <c r="A60" s="93">
        <f t="shared" si="1"/>
        <v>16</v>
      </c>
      <c r="B60" s="42" t="s">
        <v>103</v>
      </c>
      <c r="C60" s="43" t="s">
        <v>98</v>
      </c>
      <c r="D60" s="54">
        <v>451</v>
      </c>
      <c r="E60" s="54">
        <v>88</v>
      </c>
      <c r="F60" s="54">
        <v>86</v>
      </c>
      <c r="G60" s="54">
        <v>91</v>
      </c>
      <c r="H60" s="54">
        <v>95</v>
      </c>
      <c r="I60" s="54">
        <v>91</v>
      </c>
      <c r="J60" s="54">
        <v>0</v>
      </c>
      <c r="K60" s="94">
        <v>0</v>
      </c>
    </row>
    <row r="61" spans="1:11" ht="13.5">
      <c r="A61" s="93">
        <f t="shared" si="1"/>
        <v>17</v>
      </c>
      <c r="B61" s="42" t="s">
        <v>62</v>
      </c>
      <c r="C61" s="43" t="s">
        <v>94</v>
      </c>
      <c r="D61" s="54">
        <v>450</v>
      </c>
      <c r="E61" s="54">
        <v>88</v>
      </c>
      <c r="F61" s="54">
        <v>89</v>
      </c>
      <c r="G61" s="54">
        <v>92</v>
      </c>
      <c r="H61" s="54">
        <v>91</v>
      </c>
      <c r="I61" s="54">
        <v>90</v>
      </c>
      <c r="J61" s="54">
        <v>82</v>
      </c>
      <c r="K61" s="94">
        <v>0</v>
      </c>
    </row>
    <row r="62" spans="1:11" ht="13.5">
      <c r="A62" s="93">
        <f t="shared" si="1"/>
        <v>17</v>
      </c>
      <c r="B62" s="42" t="s">
        <v>112</v>
      </c>
      <c r="C62" s="43" t="s">
        <v>91</v>
      </c>
      <c r="D62" s="54">
        <v>450</v>
      </c>
      <c r="E62" s="54">
        <v>87</v>
      </c>
      <c r="F62" s="54">
        <v>93</v>
      </c>
      <c r="G62" s="54">
        <v>88</v>
      </c>
      <c r="H62" s="54">
        <v>82</v>
      </c>
      <c r="I62" s="54">
        <v>82</v>
      </c>
      <c r="J62" s="54">
        <v>92</v>
      </c>
      <c r="K62" s="94">
        <v>90</v>
      </c>
    </row>
    <row r="63" spans="1:11" ht="13.5">
      <c r="A63" s="93">
        <f t="shared" si="1"/>
        <v>19</v>
      </c>
      <c r="B63" s="42" t="s">
        <v>113</v>
      </c>
      <c r="C63" s="43" t="s">
        <v>97</v>
      </c>
      <c r="D63" s="54">
        <v>449</v>
      </c>
      <c r="E63" s="54">
        <v>92</v>
      </c>
      <c r="F63" s="54">
        <v>88</v>
      </c>
      <c r="G63" s="54">
        <v>90</v>
      </c>
      <c r="H63" s="54">
        <v>0</v>
      </c>
      <c r="I63" s="54">
        <v>89</v>
      </c>
      <c r="J63" s="54">
        <v>90</v>
      </c>
      <c r="K63" s="94">
        <v>0</v>
      </c>
    </row>
    <row r="64" spans="1:11" ht="13.5">
      <c r="A64" s="93">
        <f t="shared" si="1"/>
        <v>20</v>
      </c>
      <c r="B64" s="42" t="s">
        <v>115</v>
      </c>
      <c r="C64" s="43" t="s">
        <v>166</v>
      </c>
      <c r="D64" s="54">
        <v>447</v>
      </c>
      <c r="E64" s="54">
        <v>89</v>
      </c>
      <c r="F64" s="54">
        <v>85</v>
      </c>
      <c r="G64" s="54">
        <v>0</v>
      </c>
      <c r="H64" s="54">
        <v>87</v>
      </c>
      <c r="I64" s="54">
        <v>86</v>
      </c>
      <c r="J64" s="54">
        <v>95</v>
      </c>
      <c r="K64" s="94">
        <v>90</v>
      </c>
    </row>
    <row r="65" spans="1:11" ht="13.5">
      <c r="A65" s="93">
        <f t="shared" si="1"/>
        <v>21</v>
      </c>
      <c r="B65" s="42" t="s">
        <v>102</v>
      </c>
      <c r="C65" s="43" t="s">
        <v>94</v>
      </c>
      <c r="D65" s="54">
        <v>446</v>
      </c>
      <c r="E65" s="54">
        <v>84</v>
      </c>
      <c r="F65" s="54">
        <v>91</v>
      </c>
      <c r="G65" s="54">
        <v>0</v>
      </c>
      <c r="H65" s="54">
        <v>92</v>
      </c>
      <c r="I65" s="54">
        <v>88</v>
      </c>
      <c r="J65" s="54">
        <v>90</v>
      </c>
      <c r="K65" s="94">
        <v>85</v>
      </c>
    </row>
    <row r="66" spans="1:11" ht="13.5">
      <c r="A66" s="93">
        <f t="shared" si="1"/>
        <v>22</v>
      </c>
      <c r="B66" s="42" t="s">
        <v>107</v>
      </c>
      <c r="C66" s="43" t="s">
        <v>20</v>
      </c>
      <c r="D66" s="54">
        <v>425</v>
      </c>
      <c r="E66" s="54">
        <v>74</v>
      </c>
      <c r="F66" s="54">
        <v>88</v>
      </c>
      <c r="G66" s="54">
        <v>86</v>
      </c>
      <c r="H66" s="54">
        <v>88</v>
      </c>
      <c r="I66" s="54">
        <v>84</v>
      </c>
      <c r="J66" s="54">
        <v>0</v>
      </c>
      <c r="K66" s="94">
        <v>79</v>
      </c>
    </row>
    <row r="67" spans="1:11" ht="13.5">
      <c r="A67" s="93">
        <f t="shared" si="1"/>
        <v>23</v>
      </c>
      <c r="B67" s="42" t="s">
        <v>114</v>
      </c>
      <c r="C67" s="43" t="s">
        <v>166</v>
      </c>
      <c r="D67" s="54">
        <v>422</v>
      </c>
      <c r="E67" s="54">
        <v>81</v>
      </c>
      <c r="F67" s="54">
        <v>83</v>
      </c>
      <c r="G67" s="54">
        <v>0</v>
      </c>
      <c r="H67" s="54">
        <v>91</v>
      </c>
      <c r="I67" s="54">
        <v>86</v>
      </c>
      <c r="J67" s="54">
        <v>81</v>
      </c>
      <c r="K67" s="94">
        <v>75</v>
      </c>
    </row>
    <row r="68" spans="1:11" ht="13.5">
      <c r="A68" s="93">
        <f t="shared" si="1"/>
        <v>24</v>
      </c>
      <c r="B68" s="42" t="s">
        <v>136</v>
      </c>
      <c r="C68" s="43" t="s">
        <v>97</v>
      </c>
      <c r="D68" s="54">
        <v>400</v>
      </c>
      <c r="E68" s="54"/>
      <c r="F68" s="54">
        <v>80</v>
      </c>
      <c r="G68" s="54">
        <v>85</v>
      </c>
      <c r="H68" s="54">
        <v>86</v>
      </c>
      <c r="I68" s="54">
        <v>72</v>
      </c>
      <c r="J68" s="54">
        <v>77</v>
      </c>
      <c r="K68" s="94">
        <v>0</v>
      </c>
    </row>
    <row r="69" spans="1:11" ht="13.5">
      <c r="A69" s="93">
        <f t="shared" si="1"/>
        <v>25</v>
      </c>
      <c r="B69" s="42" t="s">
        <v>162</v>
      </c>
      <c r="C69" s="43" t="s">
        <v>166</v>
      </c>
      <c r="D69" s="54">
        <v>364</v>
      </c>
      <c r="E69" s="54">
        <v>0</v>
      </c>
      <c r="F69" s="54">
        <v>0</v>
      </c>
      <c r="G69" s="54">
        <v>0</v>
      </c>
      <c r="H69" s="54">
        <v>86</v>
      </c>
      <c r="I69" s="54">
        <v>92</v>
      </c>
      <c r="J69" s="54">
        <v>93</v>
      </c>
      <c r="K69" s="94">
        <v>93</v>
      </c>
    </row>
    <row r="70" spans="1:11" ht="13.5">
      <c r="A70" s="93">
        <f t="shared" si="1"/>
        <v>26</v>
      </c>
      <c r="B70" s="42" t="s">
        <v>58</v>
      </c>
      <c r="C70" s="43" t="s">
        <v>20</v>
      </c>
      <c r="D70" s="54">
        <v>360</v>
      </c>
      <c r="E70" s="54">
        <v>88</v>
      </c>
      <c r="F70" s="54">
        <v>88</v>
      </c>
      <c r="G70" s="54">
        <v>93</v>
      </c>
      <c r="H70" s="54">
        <v>0</v>
      </c>
      <c r="I70" s="54">
        <v>91</v>
      </c>
      <c r="J70" s="54">
        <v>0</v>
      </c>
      <c r="K70" s="94">
        <v>0</v>
      </c>
    </row>
    <row r="71" spans="1:11" ht="13.5">
      <c r="A71" s="93">
        <f t="shared" si="1"/>
        <v>27</v>
      </c>
      <c r="B71" s="42" t="s">
        <v>59</v>
      </c>
      <c r="C71" s="43" t="s">
        <v>97</v>
      </c>
      <c r="D71" s="54">
        <v>342</v>
      </c>
      <c r="E71" s="54">
        <v>80</v>
      </c>
      <c r="F71" s="117">
        <v>87</v>
      </c>
      <c r="G71" s="54">
        <v>0</v>
      </c>
      <c r="H71" s="54">
        <v>0</v>
      </c>
      <c r="I71" s="54">
        <v>0</v>
      </c>
      <c r="J71" s="54">
        <v>87</v>
      </c>
      <c r="K71" s="94">
        <v>88</v>
      </c>
    </row>
    <row r="72" spans="1:11" ht="13.5">
      <c r="A72" s="93">
        <f t="shared" si="1"/>
        <v>28</v>
      </c>
      <c r="B72" s="42" t="s">
        <v>104</v>
      </c>
      <c r="C72" s="43" t="s">
        <v>98</v>
      </c>
      <c r="D72" s="54">
        <v>341</v>
      </c>
      <c r="E72" s="54">
        <v>80</v>
      </c>
      <c r="F72" s="54">
        <v>0</v>
      </c>
      <c r="G72" s="54">
        <v>0</v>
      </c>
      <c r="H72" s="54">
        <v>86</v>
      </c>
      <c r="I72" s="54">
        <v>0</v>
      </c>
      <c r="J72" s="54">
        <v>84</v>
      </c>
      <c r="K72" s="94">
        <v>91</v>
      </c>
    </row>
    <row r="73" spans="1:11" ht="13.5">
      <c r="A73" s="93">
        <f t="shared" si="1"/>
        <v>29</v>
      </c>
      <c r="B73" s="42" t="s">
        <v>148</v>
      </c>
      <c r="C73" s="43" t="s">
        <v>91</v>
      </c>
      <c r="D73" s="54">
        <v>282</v>
      </c>
      <c r="E73" s="54">
        <v>0</v>
      </c>
      <c r="F73" s="54">
        <v>0</v>
      </c>
      <c r="G73" s="54">
        <v>0</v>
      </c>
      <c r="H73" s="54">
        <v>99</v>
      </c>
      <c r="I73" s="54">
        <v>91</v>
      </c>
      <c r="J73" s="54">
        <v>92</v>
      </c>
      <c r="K73" s="94">
        <v>0</v>
      </c>
    </row>
    <row r="74" spans="1:11" ht="13.5">
      <c r="A74" s="93">
        <f t="shared" si="1"/>
        <v>30</v>
      </c>
      <c r="B74" s="42" t="s">
        <v>140</v>
      </c>
      <c r="C74" s="43" t="s">
        <v>94</v>
      </c>
      <c r="D74" s="54">
        <v>281</v>
      </c>
      <c r="E74" s="54"/>
      <c r="F74" s="54">
        <v>0</v>
      </c>
      <c r="G74" s="54">
        <v>93</v>
      </c>
      <c r="H74" s="54">
        <v>0</v>
      </c>
      <c r="I74" s="54">
        <v>0</v>
      </c>
      <c r="J74" s="54">
        <v>95</v>
      </c>
      <c r="K74" s="94">
        <v>93</v>
      </c>
    </row>
    <row r="75" spans="1:11" ht="13.5">
      <c r="A75" s="93">
        <f t="shared" si="1"/>
        <v>31</v>
      </c>
      <c r="B75" s="42" t="s">
        <v>105</v>
      </c>
      <c r="C75" s="43" t="s">
        <v>98</v>
      </c>
      <c r="D75" s="54">
        <v>267</v>
      </c>
      <c r="E75" s="54">
        <v>89</v>
      </c>
      <c r="F75" s="54">
        <v>0</v>
      </c>
      <c r="G75" s="54">
        <v>0</v>
      </c>
      <c r="H75" s="54">
        <v>95</v>
      </c>
      <c r="I75" s="54">
        <v>0</v>
      </c>
      <c r="J75" s="54">
        <v>0</v>
      </c>
      <c r="K75" s="94">
        <v>83</v>
      </c>
    </row>
    <row r="76" spans="1:11" ht="13.5">
      <c r="A76" s="93">
        <f t="shared" si="1"/>
        <v>32</v>
      </c>
      <c r="B76" s="42" t="s">
        <v>141</v>
      </c>
      <c r="C76" s="43" t="s">
        <v>97</v>
      </c>
      <c r="D76" s="54">
        <v>262</v>
      </c>
      <c r="E76" s="54"/>
      <c r="F76" s="54">
        <v>0</v>
      </c>
      <c r="G76" s="54">
        <v>84</v>
      </c>
      <c r="H76" s="54">
        <v>93</v>
      </c>
      <c r="I76" s="54">
        <v>85</v>
      </c>
      <c r="J76" s="54">
        <v>0</v>
      </c>
      <c r="K76" s="94">
        <v>0</v>
      </c>
    </row>
    <row r="77" spans="1:11" ht="13.5">
      <c r="A77" s="93">
        <f t="shared" si="1"/>
        <v>33</v>
      </c>
      <c r="B77" s="42" t="s">
        <v>138</v>
      </c>
      <c r="C77" s="43" t="s">
        <v>94</v>
      </c>
      <c r="D77" s="54">
        <v>251</v>
      </c>
      <c r="E77" s="54">
        <v>88</v>
      </c>
      <c r="F77" s="54">
        <v>74</v>
      </c>
      <c r="G77" s="54">
        <v>89</v>
      </c>
      <c r="H77" s="54">
        <v>0</v>
      </c>
      <c r="I77" s="54">
        <v>0</v>
      </c>
      <c r="J77" s="54">
        <v>0</v>
      </c>
      <c r="K77" s="94">
        <v>0</v>
      </c>
    </row>
    <row r="78" spans="1:11" ht="13.5">
      <c r="A78" s="93">
        <f t="shared" si="1"/>
        <v>34</v>
      </c>
      <c r="B78" s="42" t="s">
        <v>163</v>
      </c>
      <c r="C78" s="43" t="s">
        <v>91</v>
      </c>
      <c r="D78" s="54">
        <v>188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90</v>
      </c>
      <c r="K78" s="94">
        <v>98</v>
      </c>
    </row>
    <row r="79" spans="1:11" ht="13.5">
      <c r="A79" s="93">
        <f t="shared" si="1"/>
        <v>35</v>
      </c>
      <c r="B79" s="42" t="s">
        <v>149</v>
      </c>
      <c r="C79" s="43" t="s">
        <v>91</v>
      </c>
      <c r="D79" s="54">
        <v>98</v>
      </c>
      <c r="E79" s="54">
        <v>0</v>
      </c>
      <c r="F79" s="54">
        <v>0</v>
      </c>
      <c r="G79" s="54">
        <v>0</v>
      </c>
      <c r="H79" s="54">
        <v>98</v>
      </c>
      <c r="I79" s="54">
        <v>0</v>
      </c>
      <c r="J79" s="54">
        <v>0</v>
      </c>
      <c r="K79" s="94">
        <v>0</v>
      </c>
    </row>
    <row r="80" spans="1:11" ht="13.5">
      <c r="A80" s="93">
        <f t="shared" si="1"/>
        <v>36</v>
      </c>
      <c r="B80" s="42" t="s">
        <v>68</v>
      </c>
      <c r="C80" s="43" t="s">
        <v>92</v>
      </c>
      <c r="D80" s="54">
        <v>94</v>
      </c>
      <c r="E80" s="54">
        <v>94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94">
        <v>0</v>
      </c>
    </row>
    <row r="81" spans="1:11" ht="13.5">
      <c r="A81" s="93">
        <f t="shared" si="1"/>
        <v>37</v>
      </c>
      <c r="B81" s="42" t="s">
        <v>150</v>
      </c>
      <c r="C81" s="43" t="s">
        <v>91</v>
      </c>
      <c r="D81" s="54">
        <v>93</v>
      </c>
      <c r="E81" s="54">
        <v>0</v>
      </c>
      <c r="F81" s="54">
        <v>0</v>
      </c>
      <c r="G81" s="54">
        <v>0</v>
      </c>
      <c r="H81" s="54">
        <v>93</v>
      </c>
      <c r="I81" s="54">
        <v>0</v>
      </c>
      <c r="J81" s="54">
        <v>0</v>
      </c>
      <c r="K81" s="94">
        <v>0</v>
      </c>
    </row>
    <row r="82" spans="1:11" ht="13.5">
      <c r="A82" s="93">
        <f t="shared" si="1"/>
        <v>38</v>
      </c>
      <c r="B82" s="42" t="s">
        <v>151</v>
      </c>
      <c r="C82" s="43" t="s">
        <v>91</v>
      </c>
      <c r="D82" s="54">
        <v>92</v>
      </c>
      <c r="E82" s="54">
        <v>0</v>
      </c>
      <c r="F82" s="54">
        <v>0</v>
      </c>
      <c r="G82" s="54">
        <v>0</v>
      </c>
      <c r="H82" s="54">
        <v>92</v>
      </c>
      <c r="I82" s="54">
        <v>0</v>
      </c>
      <c r="J82" s="54">
        <v>0</v>
      </c>
      <c r="K82" s="94">
        <v>0</v>
      </c>
    </row>
    <row r="83" spans="1:11" ht="13.5">
      <c r="A83" s="93">
        <f t="shared" si="1"/>
        <v>39</v>
      </c>
      <c r="B83" s="42" t="s">
        <v>153</v>
      </c>
      <c r="C83" s="43" t="s">
        <v>166</v>
      </c>
      <c r="D83" s="54">
        <v>91</v>
      </c>
      <c r="E83" s="54">
        <v>0</v>
      </c>
      <c r="F83" s="54">
        <v>0</v>
      </c>
      <c r="G83" s="54">
        <v>0</v>
      </c>
      <c r="H83" s="54">
        <v>0</v>
      </c>
      <c r="I83" s="54">
        <v>91</v>
      </c>
      <c r="J83" s="54">
        <v>0</v>
      </c>
      <c r="K83" s="94">
        <v>0</v>
      </c>
    </row>
    <row r="84" spans="1:11" ht="13.5">
      <c r="A84" s="93">
        <f t="shared" si="1"/>
        <v>40</v>
      </c>
      <c r="B84" s="42" t="s">
        <v>159</v>
      </c>
      <c r="C84" s="43" t="s">
        <v>166</v>
      </c>
      <c r="D84" s="54">
        <v>90</v>
      </c>
      <c r="E84" s="54">
        <v>0</v>
      </c>
      <c r="F84" s="54">
        <v>0</v>
      </c>
      <c r="G84" s="54">
        <v>0</v>
      </c>
      <c r="H84" s="54">
        <v>0</v>
      </c>
      <c r="I84" s="54">
        <v>90</v>
      </c>
      <c r="J84" s="54">
        <v>0</v>
      </c>
      <c r="K84" s="94">
        <v>0</v>
      </c>
    </row>
    <row r="85" spans="1:11" ht="13.5">
      <c r="A85" s="93">
        <f t="shared" si="1"/>
        <v>41</v>
      </c>
      <c r="B85" s="42" t="s">
        <v>154</v>
      </c>
      <c r="C85" s="43" t="s">
        <v>166</v>
      </c>
      <c r="D85" s="54">
        <v>89</v>
      </c>
      <c r="E85" s="54">
        <v>0</v>
      </c>
      <c r="F85" s="54">
        <v>0</v>
      </c>
      <c r="G85" s="54">
        <v>0</v>
      </c>
      <c r="H85" s="54">
        <v>0</v>
      </c>
      <c r="I85" s="54">
        <v>89</v>
      </c>
      <c r="J85" s="54">
        <v>0</v>
      </c>
      <c r="K85" s="94">
        <v>0</v>
      </c>
    </row>
    <row r="86" spans="1:11" ht="13.5">
      <c r="A86" s="93">
        <f t="shared" si="1"/>
        <v>42</v>
      </c>
      <c r="B86" s="42" t="s">
        <v>135</v>
      </c>
      <c r="C86" s="43" t="s">
        <v>97</v>
      </c>
      <c r="D86" s="54">
        <v>87</v>
      </c>
      <c r="E86" s="54"/>
      <c r="F86" s="54">
        <v>87</v>
      </c>
      <c r="G86" s="54">
        <v>0</v>
      </c>
      <c r="H86" s="54">
        <v>0</v>
      </c>
      <c r="I86" s="54">
        <v>0</v>
      </c>
      <c r="J86" s="54">
        <v>0</v>
      </c>
      <c r="K86" s="94">
        <v>0</v>
      </c>
    </row>
    <row r="87" spans="1:11" ht="13.5">
      <c r="A87" s="93">
        <f t="shared" si="1"/>
        <v>42</v>
      </c>
      <c r="B87" s="42" t="s">
        <v>130</v>
      </c>
      <c r="C87" s="43" t="s">
        <v>97</v>
      </c>
      <c r="D87" s="54">
        <v>87</v>
      </c>
      <c r="E87" s="54"/>
      <c r="F87" s="54">
        <v>87</v>
      </c>
      <c r="G87" s="54">
        <v>0</v>
      </c>
      <c r="H87" s="54">
        <v>0</v>
      </c>
      <c r="I87" s="54">
        <v>0</v>
      </c>
      <c r="J87" s="54">
        <v>0</v>
      </c>
      <c r="K87" s="94">
        <v>0</v>
      </c>
    </row>
    <row r="88" spans="1:11" ht="13.5">
      <c r="A88" s="93">
        <f t="shared" si="1"/>
        <v>42</v>
      </c>
      <c r="B88" s="42" t="s">
        <v>167</v>
      </c>
      <c r="C88" s="43" t="s">
        <v>158</v>
      </c>
      <c r="D88" s="54">
        <v>87</v>
      </c>
      <c r="E88" s="54">
        <v>0</v>
      </c>
      <c r="F88" s="54">
        <v>0</v>
      </c>
      <c r="G88" s="54">
        <v>0</v>
      </c>
      <c r="H88" s="54">
        <v>0</v>
      </c>
      <c r="I88" s="54">
        <v>87</v>
      </c>
      <c r="J88" s="54">
        <v>0</v>
      </c>
      <c r="K88" s="94">
        <v>0</v>
      </c>
    </row>
    <row r="89" spans="1:11" ht="13.5">
      <c r="A89" s="93">
        <f t="shared" si="1"/>
        <v>45</v>
      </c>
      <c r="B89" s="42" t="s">
        <v>106</v>
      </c>
      <c r="C89" s="43" t="s">
        <v>98</v>
      </c>
      <c r="D89" s="54">
        <v>86</v>
      </c>
      <c r="E89" s="54">
        <v>86</v>
      </c>
      <c r="F89" s="54">
        <v>0</v>
      </c>
      <c r="G89" s="54">
        <v>0</v>
      </c>
      <c r="H89" s="54">
        <v>0</v>
      </c>
      <c r="I89" s="54">
        <v>0</v>
      </c>
      <c r="J89" s="54">
        <v>0</v>
      </c>
      <c r="K89" s="94">
        <v>0</v>
      </c>
    </row>
    <row r="90" spans="1:11" ht="13.5">
      <c r="A90" s="93">
        <f t="shared" si="1"/>
        <v>45</v>
      </c>
      <c r="B90" s="42" t="s">
        <v>155</v>
      </c>
      <c r="C90" s="43" t="s">
        <v>158</v>
      </c>
      <c r="D90" s="54">
        <v>86</v>
      </c>
      <c r="E90" s="54">
        <v>0</v>
      </c>
      <c r="F90" s="54">
        <v>0</v>
      </c>
      <c r="G90" s="54">
        <v>0</v>
      </c>
      <c r="H90" s="54">
        <v>0</v>
      </c>
      <c r="I90" s="54">
        <v>86</v>
      </c>
      <c r="J90" s="54">
        <v>0</v>
      </c>
      <c r="K90" s="94">
        <v>0</v>
      </c>
    </row>
    <row r="91" spans="1:11" ht="13.5">
      <c r="A91" s="93">
        <f t="shared" si="1"/>
        <v>47</v>
      </c>
      <c r="B91" s="42" t="s">
        <v>108</v>
      </c>
      <c r="C91" s="43" t="s">
        <v>20</v>
      </c>
      <c r="D91" s="54">
        <v>74</v>
      </c>
      <c r="E91" s="54">
        <v>74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94">
        <v>0</v>
      </c>
    </row>
    <row r="92" spans="1:11" ht="14.25" thickBot="1">
      <c r="A92" s="95">
        <f t="shared" si="1"/>
        <v>48</v>
      </c>
      <c r="B92" s="100" t="s">
        <v>131</v>
      </c>
      <c r="C92" s="97" t="s">
        <v>97</v>
      </c>
      <c r="D92" s="98">
        <v>69</v>
      </c>
      <c r="E92" s="98"/>
      <c r="F92" s="118">
        <v>69</v>
      </c>
      <c r="G92" s="98">
        <v>0</v>
      </c>
      <c r="H92" s="98">
        <v>0</v>
      </c>
      <c r="I92" s="98">
        <v>0</v>
      </c>
      <c r="J92" s="98">
        <v>0</v>
      </c>
      <c r="K92" s="99">
        <v>0</v>
      </c>
    </row>
    <row r="93" spans="5:11" ht="14.25" thickBot="1">
      <c r="E93" s="51"/>
      <c r="F93" s="51"/>
      <c r="G93" s="51"/>
      <c r="H93" s="51"/>
      <c r="I93" s="51"/>
      <c r="J93" s="51"/>
      <c r="K93" s="51"/>
    </row>
    <row r="94" spans="1:11" ht="17.25" thickBot="1">
      <c r="A94" s="134" t="s">
        <v>14</v>
      </c>
      <c r="B94" s="135"/>
      <c r="C94" s="135"/>
      <c r="D94" s="135"/>
      <c r="E94" s="135"/>
      <c r="F94" s="135"/>
      <c r="G94" s="135"/>
      <c r="H94" s="135"/>
      <c r="I94" s="136"/>
      <c r="J94" s="136"/>
      <c r="K94" s="137"/>
    </row>
    <row r="95" spans="1:11" ht="13.5">
      <c r="A95" s="93">
        <v>1</v>
      </c>
      <c r="B95" s="42" t="s">
        <v>79</v>
      </c>
      <c r="C95" s="43" t="s">
        <v>90</v>
      </c>
      <c r="D95" s="54">
        <v>486</v>
      </c>
      <c r="E95" s="54">
        <v>95</v>
      </c>
      <c r="F95" s="54">
        <v>0</v>
      </c>
      <c r="G95" s="54">
        <v>100</v>
      </c>
      <c r="H95" s="54">
        <v>96</v>
      </c>
      <c r="I95" s="54">
        <v>0</v>
      </c>
      <c r="J95" s="54">
        <v>98</v>
      </c>
      <c r="K95" s="94">
        <v>97</v>
      </c>
    </row>
    <row r="96" spans="1:11" ht="13.5">
      <c r="A96" s="93">
        <f aca="true" t="shared" si="2" ref="A96:A114">IF($D96=$D95,$A95,ROW(A96)-ROW($A$95)+1)</f>
        <v>2</v>
      </c>
      <c r="B96" s="42" t="s">
        <v>123</v>
      </c>
      <c r="C96" s="43" t="s">
        <v>166</v>
      </c>
      <c r="D96" s="54">
        <v>461</v>
      </c>
      <c r="E96" s="54">
        <v>89</v>
      </c>
      <c r="F96" s="54">
        <v>95</v>
      </c>
      <c r="G96" s="54">
        <v>0</v>
      </c>
      <c r="H96" s="54">
        <v>88</v>
      </c>
      <c r="I96" s="54">
        <v>95</v>
      </c>
      <c r="J96" s="54">
        <v>94</v>
      </c>
      <c r="K96" s="94">
        <v>88</v>
      </c>
    </row>
    <row r="97" spans="1:11" ht="13.5">
      <c r="A97" s="93">
        <f t="shared" si="2"/>
        <v>3</v>
      </c>
      <c r="B97" s="41" t="s">
        <v>81</v>
      </c>
      <c r="C97" s="43" t="s">
        <v>91</v>
      </c>
      <c r="D97" s="54">
        <v>460</v>
      </c>
      <c r="E97" s="54">
        <v>83</v>
      </c>
      <c r="F97" s="54">
        <v>91</v>
      </c>
      <c r="G97" s="54">
        <v>92</v>
      </c>
      <c r="H97" s="54">
        <v>94</v>
      </c>
      <c r="I97" s="54">
        <v>83</v>
      </c>
      <c r="J97" s="54">
        <v>92</v>
      </c>
      <c r="K97" s="94">
        <v>91</v>
      </c>
    </row>
    <row r="98" spans="1:11" ht="13.5">
      <c r="A98" s="93">
        <f t="shared" si="2"/>
        <v>4</v>
      </c>
      <c r="B98" s="42" t="s">
        <v>80</v>
      </c>
      <c r="C98" s="43" t="s">
        <v>96</v>
      </c>
      <c r="D98" s="54">
        <v>459</v>
      </c>
      <c r="E98" s="54">
        <v>89</v>
      </c>
      <c r="F98" s="117">
        <v>0</v>
      </c>
      <c r="G98" s="54">
        <v>93</v>
      </c>
      <c r="H98" s="54">
        <v>93</v>
      </c>
      <c r="I98" s="54">
        <v>0</v>
      </c>
      <c r="J98" s="54">
        <v>89</v>
      </c>
      <c r="K98" s="94">
        <v>95</v>
      </c>
    </row>
    <row r="99" spans="1:11" ht="13.5">
      <c r="A99" s="93">
        <f t="shared" si="2"/>
        <v>5</v>
      </c>
      <c r="B99" s="42" t="s">
        <v>119</v>
      </c>
      <c r="C99" s="43" t="s">
        <v>166</v>
      </c>
      <c r="D99" s="54">
        <v>457</v>
      </c>
      <c r="E99" s="54">
        <v>92</v>
      </c>
      <c r="F99" s="54">
        <v>89</v>
      </c>
      <c r="G99" s="54">
        <v>0</v>
      </c>
      <c r="H99" s="54">
        <v>90</v>
      </c>
      <c r="I99" s="54">
        <v>91</v>
      </c>
      <c r="J99" s="54">
        <v>81</v>
      </c>
      <c r="K99" s="94">
        <v>95</v>
      </c>
    </row>
    <row r="100" spans="1:11" ht="13.5">
      <c r="A100" s="93">
        <f t="shared" si="2"/>
        <v>6</v>
      </c>
      <c r="B100" s="42" t="s">
        <v>71</v>
      </c>
      <c r="C100" s="43" t="s">
        <v>98</v>
      </c>
      <c r="D100" s="54">
        <v>452</v>
      </c>
      <c r="E100" s="54">
        <v>87</v>
      </c>
      <c r="F100" s="54">
        <v>82</v>
      </c>
      <c r="G100" s="54">
        <v>92</v>
      </c>
      <c r="H100" s="54">
        <v>90</v>
      </c>
      <c r="I100" s="54">
        <v>83</v>
      </c>
      <c r="J100" s="54">
        <v>88</v>
      </c>
      <c r="K100" s="94">
        <v>95</v>
      </c>
    </row>
    <row r="101" spans="1:11" ht="13.5">
      <c r="A101" s="93">
        <f t="shared" si="2"/>
        <v>7</v>
      </c>
      <c r="B101" s="42" t="s">
        <v>85</v>
      </c>
      <c r="C101" s="43" t="s">
        <v>20</v>
      </c>
      <c r="D101" s="54">
        <v>450</v>
      </c>
      <c r="E101" s="54">
        <v>89</v>
      </c>
      <c r="F101" s="54">
        <v>88</v>
      </c>
      <c r="G101" s="54">
        <v>0</v>
      </c>
      <c r="H101" s="54">
        <v>89</v>
      </c>
      <c r="I101" s="54">
        <v>90</v>
      </c>
      <c r="J101" s="54">
        <v>91</v>
      </c>
      <c r="K101" s="94">
        <v>91</v>
      </c>
    </row>
    <row r="102" spans="1:11" ht="13.5">
      <c r="A102" s="93">
        <f t="shared" si="2"/>
        <v>8</v>
      </c>
      <c r="B102" s="41" t="s">
        <v>83</v>
      </c>
      <c r="C102" s="43" t="s">
        <v>20</v>
      </c>
      <c r="D102" s="54">
        <v>445</v>
      </c>
      <c r="E102" s="54">
        <v>90</v>
      </c>
      <c r="F102" s="54">
        <v>88</v>
      </c>
      <c r="G102" s="54">
        <v>90</v>
      </c>
      <c r="H102" s="54">
        <v>0</v>
      </c>
      <c r="I102" s="54">
        <v>86</v>
      </c>
      <c r="J102" s="54">
        <v>91</v>
      </c>
      <c r="K102" s="94">
        <v>84</v>
      </c>
    </row>
    <row r="103" spans="1:11" ht="13.5">
      <c r="A103" s="93">
        <f t="shared" si="2"/>
        <v>9</v>
      </c>
      <c r="B103" s="42" t="s">
        <v>86</v>
      </c>
      <c r="C103" s="43" t="s">
        <v>20</v>
      </c>
      <c r="D103" s="54">
        <v>434</v>
      </c>
      <c r="E103" s="54">
        <v>82</v>
      </c>
      <c r="F103" s="54">
        <v>86</v>
      </c>
      <c r="G103" s="54">
        <v>93</v>
      </c>
      <c r="H103" s="54">
        <v>87</v>
      </c>
      <c r="I103" s="54">
        <v>84</v>
      </c>
      <c r="J103" s="54">
        <v>84</v>
      </c>
      <c r="K103" s="94">
        <v>0</v>
      </c>
    </row>
    <row r="104" spans="1:11" ht="13.5">
      <c r="A104" s="93">
        <f t="shared" si="2"/>
        <v>10</v>
      </c>
      <c r="B104" s="42" t="s">
        <v>165</v>
      </c>
      <c r="C104" s="43" t="s">
        <v>98</v>
      </c>
      <c r="D104" s="54">
        <v>429</v>
      </c>
      <c r="E104" s="54">
        <v>84</v>
      </c>
      <c r="F104" s="54">
        <v>62</v>
      </c>
      <c r="G104" s="54">
        <v>85</v>
      </c>
      <c r="H104" s="117">
        <v>89</v>
      </c>
      <c r="I104" s="54">
        <v>82</v>
      </c>
      <c r="J104" s="54">
        <v>77</v>
      </c>
      <c r="K104" s="94">
        <v>89</v>
      </c>
    </row>
    <row r="105" spans="1:11" ht="13.5">
      <c r="A105" s="93">
        <f t="shared" si="2"/>
        <v>11</v>
      </c>
      <c r="B105" s="42" t="s">
        <v>87</v>
      </c>
      <c r="C105" s="43" t="s">
        <v>96</v>
      </c>
      <c r="D105" s="54">
        <v>424</v>
      </c>
      <c r="E105" s="54">
        <v>86</v>
      </c>
      <c r="F105" s="117">
        <v>88</v>
      </c>
      <c r="G105" s="54">
        <v>76</v>
      </c>
      <c r="H105" s="54">
        <v>90</v>
      </c>
      <c r="I105" s="54">
        <v>0</v>
      </c>
      <c r="J105" s="54">
        <v>84</v>
      </c>
      <c r="K105" s="94">
        <v>0</v>
      </c>
    </row>
    <row r="106" spans="1:11" ht="13.5">
      <c r="A106" s="93">
        <f t="shared" si="2"/>
        <v>12</v>
      </c>
      <c r="B106" s="42" t="s">
        <v>118</v>
      </c>
      <c r="C106" s="43" t="s">
        <v>166</v>
      </c>
      <c r="D106" s="54">
        <v>420</v>
      </c>
      <c r="E106" s="54">
        <v>85</v>
      </c>
      <c r="F106" s="54">
        <v>88</v>
      </c>
      <c r="G106" s="54">
        <v>0</v>
      </c>
      <c r="H106" s="54">
        <v>81</v>
      </c>
      <c r="I106" s="54">
        <v>83</v>
      </c>
      <c r="J106" s="54">
        <v>70</v>
      </c>
      <c r="K106" s="94">
        <v>83</v>
      </c>
    </row>
    <row r="107" spans="1:11" ht="13.5">
      <c r="A107" s="93">
        <f t="shared" si="2"/>
        <v>13</v>
      </c>
      <c r="B107" s="42" t="s">
        <v>88</v>
      </c>
      <c r="C107" s="43" t="s">
        <v>92</v>
      </c>
      <c r="D107" s="54">
        <v>397</v>
      </c>
      <c r="E107" s="54">
        <v>82</v>
      </c>
      <c r="F107" s="54">
        <v>71</v>
      </c>
      <c r="G107" s="54">
        <v>80</v>
      </c>
      <c r="H107" s="54">
        <v>0</v>
      </c>
      <c r="I107" s="54">
        <v>85</v>
      </c>
      <c r="J107" s="54">
        <v>79</v>
      </c>
      <c r="K107" s="94">
        <v>64</v>
      </c>
    </row>
    <row r="108" spans="1:11" ht="13.5">
      <c r="A108" s="93">
        <f t="shared" si="2"/>
        <v>14</v>
      </c>
      <c r="B108" s="42" t="s">
        <v>145</v>
      </c>
      <c r="C108" s="43" t="s">
        <v>96</v>
      </c>
      <c r="D108" s="54">
        <v>340</v>
      </c>
      <c r="E108" s="54"/>
      <c r="F108" s="54">
        <v>0</v>
      </c>
      <c r="G108" s="54">
        <v>80</v>
      </c>
      <c r="H108" s="54">
        <v>90</v>
      </c>
      <c r="I108" s="54">
        <v>0</v>
      </c>
      <c r="J108" s="54">
        <v>84</v>
      </c>
      <c r="K108" s="94">
        <v>86</v>
      </c>
    </row>
    <row r="109" spans="1:11" ht="13.5">
      <c r="A109" s="93">
        <f t="shared" si="2"/>
        <v>15</v>
      </c>
      <c r="B109" s="42" t="s">
        <v>144</v>
      </c>
      <c r="C109" s="43" t="s">
        <v>146</v>
      </c>
      <c r="D109" s="54">
        <v>278</v>
      </c>
      <c r="E109" s="54"/>
      <c r="F109" s="54">
        <v>0</v>
      </c>
      <c r="G109" s="54">
        <v>93</v>
      </c>
      <c r="H109" s="54">
        <v>93</v>
      </c>
      <c r="I109" s="54">
        <v>0</v>
      </c>
      <c r="J109" s="54">
        <v>0</v>
      </c>
      <c r="K109" s="94">
        <v>92</v>
      </c>
    </row>
    <row r="110" spans="1:11" ht="13.5">
      <c r="A110" s="93">
        <f t="shared" si="2"/>
        <v>16</v>
      </c>
      <c r="B110" s="42" t="s">
        <v>134</v>
      </c>
      <c r="C110" s="43" t="s">
        <v>137</v>
      </c>
      <c r="D110" s="54">
        <v>243</v>
      </c>
      <c r="E110" s="54"/>
      <c r="F110" s="54">
        <v>78</v>
      </c>
      <c r="G110" s="54">
        <v>0</v>
      </c>
      <c r="H110" s="54">
        <v>0</v>
      </c>
      <c r="I110" s="54">
        <v>86</v>
      </c>
      <c r="J110" s="54">
        <v>79</v>
      </c>
      <c r="K110" s="94">
        <v>0</v>
      </c>
    </row>
    <row r="111" spans="1:11" ht="13.5">
      <c r="A111" s="93">
        <f t="shared" si="2"/>
        <v>17</v>
      </c>
      <c r="B111" s="42" t="s">
        <v>21</v>
      </c>
      <c r="C111" s="43" t="s">
        <v>22</v>
      </c>
      <c r="D111" s="54">
        <v>188</v>
      </c>
      <c r="E111" s="54">
        <v>94</v>
      </c>
      <c r="F111" s="54">
        <v>0</v>
      </c>
      <c r="G111" s="54">
        <v>94</v>
      </c>
      <c r="H111" s="54">
        <v>0</v>
      </c>
      <c r="I111" s="54">
        <v>0</v>
      </c>
      <c r="J111" s="54">
        <v>0</v>
      </c>
      <c r="K111" s="94">
        <v>0</v>
      </c>
    </row>
    <row r="112" spans="1:11" ht="13.5">
      <c r="A112" s="93">
        <f t="shared" si="2"/>
        <v>18</v>
      </c>
      <c r="B112" s="42" t="s">
        <v>117</v>
      </c>
      <c r="C112" s="43" t="s">
        <v>98</v>
      </c>
      <c r="D112" s="54">
        <v>185</v>
      </c>
      <c r="E112" s="54">
        <v>91</v>
      </c>
      <c r="F112" s="54">
        <v>0</v>
      </c>
      <c r="G112" s="54">
        <v>94</v>
      </c>
      <c r="H112" s="54">
        <v>0</v>
      </c>
      <c r="I112" s="54">
        <v>0</v>
      </c>
      <c r="J112" s="54">
        <v>0</v>
      </c>
      <c r="K112" s="94">
        <v>0</v>
      </c>
    </row>
    <row r="113" spans="1:11" ht="13.5">
      <c r="A113" s="93">
        <f t="shared" si="2"/>
        <v>19</v>
      </c>
      <c r="B113" s="42" t="s">
        <v>84</v>
      </c>
      <c r="C113" s="43" t="s">
        <v>96</v>
      </c>
      <c r="D113" s="54">
        <v>173</v>
      </c>
      <c r="E113" s="54">
        <v>82</v>
      </c>
      <c r="F113" s="54">
        <v>0</v>
      </c>
      <c r="G113" s="54">
        <v>0</v>
      </c>
      <c r="H113" s="54">
        <v>0</v>
      </c>
      <c r="I113" s="54">
        <v>0</v>
      </c>
      <c r="J113" s="54">
        <v>91</v>
      </c>
      <c r="K113" s="94">
        <v>0</v>
      </c>
    </row>
    <row r="114" spans="1:11" ht="13.5">
      <c r="A114" s="93">
        <f t="shared" si="2"/>
        <v>20</v>
      </c>
      <c r="B114" s="42" t="s">
        <v>156</v>
      </c>
      <c r="C114" s="43" t="s">
        <v>166</v>
      </c>
      <c r="D114" s="54">
        <v>85</v>
      </c>
      <c r="E114" s="54">
        <v>0</v>
      </c>
      <c r="F114" s="54">
        <v>0</v>
      </c>
      <c r="G114" s="101">
        <v>0</v>
      </c>
      <c r="H114" s="54">
        <v>0</v>
      </c>
      <c r="I114" s="54">
        <v>85</v>
      </c>
      <c r="J114" s="54">
        <v>0</v>
      </c>
      <c r="K114" s="94">
        <v>0</v>
      </c>
    </row>
    <row r="115" spans="1:11" ht="14.25" thickBot="1">
      <c r="A115" s="95">
        <f>IF($D115=$D114,$A114,ROW(A115)-ROW($A$95)+1)</f>
        <v>21</v>
      </c>
      <c r="B115" s="100" t="s">
        <v>157</v>
      </c>
      <c r="C115" s="97" t="s">
        <v>158</v>
      </c>
      <c r="D115" s="98">
        <v>78</v>
      </c>
      <c r="E115" s="98">
        <v>0</v>
      </c>
      <c r="F115" s="98">
        <v>0</v>
      </c>
      <c r="G115" s="98">
        <v>0</v>
      </c>
      <c r="H115" s="98">
        <v>0</v>
      </c>
      <c r="I115" s="98">
        <v>78</v>
      </c>
      <c r="J115" s="98">
        <v>0</v>
      </c>
      <c r="K115" s="99">
        <v>0</v>
      </c>
    </row>
    <row r="116" spans="1:11" ht="13.5">
      <c r="A116" s="3"/>
      <c r="C116" s="3"/>
      <c r="D116" s="49"/>
      <c r="E116" s="49"/>
      <c r="F116" s="49"/>
      <c r="G116" s="49"/>
      <c r="H116" s="49"/>
      <c r="I116" s="49"/>
      <c r="J116" s="49"/>
      <c r="K116" s="49"/>
    </row>
    <row r="117" spans="1:11" ht="13.5">
      <c r="A117" s="3"/>
      <c r="C117" s="3"/>
      <c r="D117" s="49"/>
      <c r="E117" s="49"/>
      <c r="F117" s="49"/>
      <c r="G117" s="49"/>
      <c r="H117" s="49"/>
      <c r="I117" s="49"/>
      <c r="J117" s="49"/>
      <c r="K117" s="49"/>
    </row>
    <row r="118" spans="1:11" ht="19.5" customHeight="1" hidden="1">
      <c r="A118" s="125" t="s">
        <v>0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ht="6" customHeight="1" hidden="1"/>
    <row r="120" spans="1:11" ht="19.5" customHeight="1" hidden="1">
      <c r="A120" s="125" t="s">
        <v>1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ht="13.5" customHeight="1" hidden="1"/>
    <row r="122" spans="1:11" ht="19.5" customHeight="1" hidden="1">
      <c r="A122" s="125" t="s">
        <v>16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7:11" ht="13.5">
      <c r="G123" s="49"/>
      <c r="H123" s="49"/>
      <c r="I123" s="49"/>
      <c r="J123" s="49"/>
      <c r="K123" s="49"/>
    </row>
    <row r="125" spans="1:5" ht="13.5">
      <c r="A125" s="3"/>
      <c r="C125" s="3"/>
      <c r="D125" s="49"/>
      <c r="E125" s="49"/>
    </row>
    <row r="126" spans="1:5" ht="13.5">
      <c r="A126" s="3"/>
      <c r="C126" s="3"/>
      <c r="D126" s="49"/>
      <c r="E126" s="49"/>
    </row>
    <row r="127" spans="1:5" ht="13.5">
      <c r="A127" s="3"/>
      <c r="C127" s="3"/>
      <c r="D127" s="49"/>
      <c r="E127" s="49"/>
    </row>
    <row r="128" spans="1:5" ht="13.5">
      <c r="A128" s="3"/>
      <c r="C128" s="3"/>
      <c r="D128" s="49"/>
      <c r="E128" s="49"/>
    </row>
  </sheetData>
  <sheetProtection/>
  <mergeCells count="16">
    <mergeCell ref="A26:K26"/>
    <mergeCell ref="E11:K11"/>
    <mergeCell ref="A122:K122"/>
    <mergeCell ref="A38:K38"/>
    <mergeCell ref="A94:K94"/>
    <mergeCell ref="A118:K118"/>
    <mergeCell ref="A120:K120"/>
    <mergeCell ref="A34:K34"/>
    <mergeCell ref="A13:K13"/>
    <mergeCell ref="A44:K44"/>
    <mergeCell ref="A1:K1"/>
    <mergeCell ref="A3:K3"/>
    <mergeCell ref="A5:K5"/>
    <mergeCell ref="E9:K9"/>
    <mergeCell ref="A7:K7"/>
    <mergeCell ref="A9:D9"/>
  </mergeCells>
  <printOptions horizontalCentered="1"/>
  <pageMargins left="0" right="0" top="0.3937007874015748" bottom="0.3937007874015748" header="0" footer="0"/>
  <pageSetup fitToHeight="0" fitToWidth="1" horizontalDpi="300" verticalDpi="300" orientation="portrait" paperSize="9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C1">
      <pane ySplit="7" topLeftCell="A8" activePane="bottomLeft" state="frozen"/>
      <selection pane="topLeft" activeCell="B2" sqref="B2:G2"/>
      <selection pane="bottomLeft" activeCell="C7" sqref="C7:N7"/>
    </sheetView>
  </sheetViews>
  <sheetFormatPr defaultColWidth="11.42187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</cols>
  <sheetData>
    <row r="1" spans="1:14" ht="15" customHeight="1">
      <c r="A1" s="143" t="s">
        <v>0</v>
      </c>
      <c r="B1" s="143"/>
      <c r="C1" s="143"/>
      <c r="D1" s="143"/>
      <c r="E1" s="143"/>
      <c r="F1" s="143"/>
      <c r="G1" s="143"/>
      <c r="H1" s="144"/>
      <c r="I1" s="145"/>
      <c r="J1" s="145"/>
      <c r="K1" s="145"/>
      <c r="L1" s="146"/>
      <c r="M1" s="146"/>
      <c r="N1" s="146"/>
    </row>
    <row r="2" spans="1:16" ht="15" customHeight="1">
      <c r="A2" s="19"/>
      <c r="B2" s="19"/>
      <c r="C2" s="143" t="s">
        <v>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5"/>
      <c r="P2" s="5"/>
    </row>
    <row r="3" spans="3:14" ht="12.75">
      <c r="C3" s="149" t="s">
        <v>120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>
      <c r="A5" s="125" t="s">
        <v>16</v>
      </c>
      <c r="B5" s="125"/>
      <c r="C5" s="125"/>
      <c r="D5" s="125"/>
      <c r="E5" s="125"/>
      <c r="F5" s="125"/>
      <c r="G5" s="125"/>
      <c r="H5" s="126"/>
      <c r="I5" s="127"/>
      <c r="J5" s="127"/>
      <c r="K5" s="127"/>
      <c r="L5" s="130"/>
      <c r="M5" s="130"/>
      <c r="N5" s="130"/>
    </row>
    <row r="6" spans="1:14" s="11" customFormat="1" ht="4.5" customHeight="1">
      <c r="A6" s="4"/>
      <c r="B6" s="4"/>
      <c r="C6" s="4"/>
      <c r="D6" s="4"/>
      <c r="E6" s="4"/>
      <c r="F6" s="4"/>
      <c r="G6" s="4"/>
      <c r="H6" s="8"/>
      <c r="I6" s="9"/>
      <c r="J6" s="9"/>
      <c r="K6" s="9"/>
      <c r="L6" s="10"/>
      <c r="M6" s="10"/>
      <c r="N6" s="10"/>
    </row>
    <row r="7" spans="1:14" s="11" customFormat="1" ht="13.5">
      <c r="A7" s="4"/>
      <c r="B7" s="4"/>
      <c r="C7" s="128" t="s">
        <v>177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s="11" customFormat="1" ht="13.5">
      <c r="A8" s="4"/>
      <c r="B8" s="4"/>
      <c r="C8" s="133" t="s">
        <v>36</v>
      </c>
      <c r="D8" s="133"/>
      <c r="E8" s="133"/>
      <c r="F8" s="133"/>
      <c r="G8" s="147" t="s">
        <v>37</v>
      </c>
      <c r="H8" s="147"/>
      <c r="I8" s="147"/>
      <c r="J8" s="147"/>
      <c r="K8" s="130"/>
      <c r="L8" s="130"/>
      <c r="M8" s="130"/>
      <c r="N8" s="130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4" ht="13.5">
      <c r="C10" s="140" t="s">
        <v>45</v>
      </c>
      <c r="D10" s="141"/>
      <c r="E10" s="141"/>
      <c r="F10" s="111" t="s">
        <v>17</v>
      </c>
      <c r="G10" s="112"/>
      <c r="H10" s="113">
        <f>SUM(I11:I15)</f>
        <v>489</v>
      </c>
      <c r="I10" s="114"/>
      <c r="J10" s="142" t="s">
        <v>38</v>
      </c>
      <c r="K10" s="142"/>
      <c r="L10" s="142"/>
      <c r="M10" s="112"/>
      <c r="N10" s="115">
        <f>SUM(M11:M15)</f>
        <v>48</v>
      </c>
    </row>
    <row r="11" spans="3:14" ht="10.5" customHeight="1">
      <c r="C11" s="102"/>
      <c r="D11" s="103" t="s">
        <v>125</v>
      </c>
      <c r="E11" s="103"/>
      <c r="F11" s="103"/>
      <c r="G11" s="103"/>
      <c r="H11" s="103"/>
      <c r="I11" s="103">
        <v>99</v>
      </c>
      <c r="J11" s="42"/>
      <c r="K11" s="42"/>
      <c r="L11" s="88"/>
      <c r="M11" s="45">
        <v>10</v>
      </c>
      <c r="N11" s="104"/>
    </row>
    <row r="12" spans="3:14" ht="10.5" customHeight="1">
      <c r="C12" s="102"/>
      <c r="D12" s="103" t="s">
        <v>128</v>
      </c>
      <c r="E12" s="103"/>
      <c r="F12" s="103"/>
      <c r="G12" s="103"/>
      <c r="H12" s="103"/>
      <c r="I12" s="103">
        <v>99</v>
      </c>
      <c r="J12" s="42"/>
      <c r="K12" s="42"/>
      <c r="L12" s="88"/>
      <c r="M12" s="45">
        <v>10</v>
      </c>
      <c r="N12" s="104"/>
    </row>
    <row r="13" spans="3:14" ht="10.5" customHeight="1">
      <c r="C13" s="102"/>
      <c r="D13" s="103" t="s">
        <v>79</v>
      </c>
      <c r="E13" s="103"/>
      <c r="F13" s="103"/>
      <c r="G13" s="103"/>
      <c r="H13" s="103"/>
      <c r="I13" s="103">
        <v>97</v>
      </c>
      <c r="J13" s="42"/>
      <c r="K13" s="42"/>
      <c r="L13" s="88"/>
      <c r="M13" s="45">
        <v>10</v>
      </c>
      <c r="N13" s="104"/>
    </row>
    <row r="14" spans="3:14" ht="10.5" customHeight="1">
      <c r="C14" s="102"/>
      <c r="D14" s="103" t="s">
        <v>54</v>
      </c>
      <c r="E14" s="103"/>
      <c r="F14" s="103"/>
      <c r="G14" s="103"/>
      <c r="H14" s="103"/>
      <c r="I14" s="103">
        <v>97</v>
      </c>
      <c r="J14" s="42"/>
      <c r="K14" s="42"/>
      <c r="L14" s="88"/>
      <c r="M14" s="45">
        <v>9</v>
      </c>
      <c r="N14" s="104"/>
    </row>
    <row r="15" spans="3:14" ht="10.5" customHeight="1">
      <c r="C15" s="105"/>
      <c r="D15" s="108" t="s">
        <v>48</v>
      </c>
      <c r="E15" s="108"/>
      <c r="F15" s="108"/>
      <c r="G15" s="108"/>
      <c r="H15" s="108"/>
      <c r="I15" s="108">
        <v>97</v>
      </c>
      <c r="J15" s="106"/>
      <c r="K15" s="106"/>
      <c r="L15" s="107"/>
      <c r="M15" s="109">
        <v>9</v>
      </c>
      <c r="N15" s="110"/>
    </row>
    <row r="16" spans="3:14" ht="3" customHeight="1">
      <c r="C16" s="1"/>
      <c r="D16" s="18"/>
      <c r="E16" s="18"/>
      <c r="F16" s="18"/>
      <c r="G16" s="18"/>
      <c r="H16" s="18"/>
      <c r="I16" s="1"/>
      <c r="J16" s="1"/>
      <c r="K16" s="1"/>
      <c r="M16" s="1"/>
      <c r="N16" s="1"/>
    </row>
    <row r="17" spans="3:14" ht="13.5">
      <c r="C17" s="140" t="s">
        <v>47</v>
      </c>
      <c r="D17" s="141"/>
      <c r="E17" s="141"/>
      <c r="F17" s="111" t="s">
        <v>17</v>
      </c>
      <c r="G17" s="112"/>
      <c r="H17" s="113">
        <f>SUM(I18:I22)</f>
        <v>469</v>
      </c>
      <c r="I17" s="114"/>
      <c r="J17" s="142" t="s">
        <v>38</v>
      </c>
      <c r="K17" s="142"/>
      <c r="L17" s="142"/>
      <c r="M17" s="112"/>
      <c r="N17" s="115">
        <f>SUM(M18:M22)</f>
        <v>46</v>
      </c>
    </row>
    <row r="18" spans="3:14" ht="10.5" customHeight="1">
      <c r="C18" s="102"/>
      <c r="D18" s="103" t="s">
        <v>163</v>
      </c>
      <c r="E18" s="103"/>
      <c r="F18" s="103"/>
      <c r="G18" s="103"/>
      <c r="H18" s="103"/>
      <c r="I18" s="103">
        <v>98</v>
      </c>
      <c r="J18" s="42"/>
      <c r="K18" s="42"/>
      <c r="L18" s="88"/>
      <c r="M18" s="45">
        <v>10</v>
      </c>
      <c r="N18" s="104"/>
    </row>
    <row r="19" spans="3:14" ht="10.5" customHeight="1">
      <c r="C19" s="102"/>
      <c r="D19" s="103" t="s">
        <v>46</v>
      </c>
      <c r="E19" s="103"/>
      <c r="F19" s="103"/>
      <c r="G19" s="103"/>
      <c r="H19" s="103"/>
      <c r="I19" s="103">
        <v>97</v>
      </c>
      <c r="J19" s="42"/>
      <c r="K19" s="42"/>
      <c r="L19" s="88"/>
      <c r="M19" s="45">
        <v>10</v>
      </c>
      <c r="N19" s="104"/>
    </row>
    <row r="20" spans="3:14" ht="10.5" customHeight="1">
      <c r="C20" s="102"/>
      <c r="D20" s="103" t="s">
        <v>74</v>
      </c>
      <c r="E20" s="103"/>
      <c r="F20" s="103"/>
      <c r="G20" s="103"/>
      <c r="H20" s="103"/>
      <c r="I20" s="103">
        <v>93</v>
      </c>
      <c r="J20" s="42"/>
      <c r="K20" s="42"/>
      <c r="L20" s="88"/>
      <c r="M20" s="45">
        <v>9</v>
      </c>
      <c r="N20" s="104"/>
    </row>
    <row r="21" spans="3:14" ht="10.5" customHeight="1">
      <c r="C21" s="102"/>
      <c r="D21" s="103" t="s">
        <v>81</v>
      </c>
      <c r="E21" s="103"/>
      <c r="F21" s="103"/>
      <c r="G21" s="103"/>
      <c r="H21" s="103"/>
      <c r="I21" s="103">
        <v>91</v>
      </c>
      <c r="J21" s="42"/>
      <c r="K21" s="42"/>
      <c r="L21" s="88"/>
      <c r="M21" s="45">
        <v>9</v>
      </c>
      <c r="N21" s="104"/>
    </row>
    <row r="22" spans="3:14" ht="10.5" customHeight="1">
      <c r="C22" s="105"/>
      <c r="D22" s="108" t="s">
        <v>112</v>
      </c>
      <c r="E22" s="108"/>
      <c r="F22" s="108"/>
      <c r="G22" s="108"/>
      <c r="H22" s="108"/>
      <c r="I22" s="108">
        <v>90</v>
      </c>
      <c r="J22" s="106"/>
      <c r="K22" s="106"/>
      <c r="L22" s="107"/>
      <c r="M22" s="109">
        <v>8</v>
      </c>
      <c r="N22" s="110"/>
    </row>
    <row r="23" spans="3:14" ht="13.5">
      <c r="C23" s="140" t="s">
        <v>52</v>
      </c>
      <c r="D23" s="141"/>
      <c r="E23" s="141"/>
      <c r="F23" s="111" t="s">
        <v>17</v>
      </c>
      <c r="G23" s="112"/>
      <c r="H23" s="113">
        <f>SUM(I24:I28)</f>
        <v>454</v>
      </c>
      <c r="I23" s="114"/>
      <c r="J23" s="142" t="s">
        <v>38</v>
      </c>
      <c r="K23" s="142"/>
      <c r="L23" s="142"/>
      <c r="M23" s="112"/>
      <c r="N23" s="115">
        <f>SUM(M24:M28)</f>
        <v>44</v>
      </c>
    </row>
    <row r="24" spans="3:14" ht="10.5" customHeight="1">
      <c r="C24" s="102"/>
      <c r="D24" s="103" t="s">
        <v>55</v>
      </c>
      <c r="E24" s="103"/>
      <c r="F24" s="103"/>
      <c r="G24" s="103"/>
      <c r="H24" s="103"/>
      <c r="I24" s="103">
        <v>96</v>
      </c>
      <c r="J24" s="42"/>
      <c r="K24" s="42"/>
      <c r="L24" s="88"/>
      <c r="M24" s="45">
        <v>9</v>
      </c>
      <c r="N24" s="104"/>
    </row>
    <row r="25" spans="3:14" ht="10.5" customHeight="1">
      <c r="C25" s="102"/>
      <c r="D25" s="103" t="s">
        <v>140</v>
      </c>
      <c r="E25" s="103"/>
      <c r="F25" s="103"/>
      <c r="G25" s="103"/>
      <c r="H25" s="103"/>
      <c r="I25" s="103">
        <v>93</v>
      </c>
      <c r="J25" s="42"/>
      <c r="K25" s="42"/>
      <c r="L25" s="88"/>
      <c r="M25" s="45">
        <v>9</v>
      </c>
      <c r="N25" s="104"/>
    </row>
    <row r="26" spans="3:14" ht="10.5" customHeight="1">
      <c r="C26" s="102"/>
      <c r="D26" s="103" t="s">
        <v>93</v>
      </c>
      <c r="E26" s="103"/>
      <c r="F26" s="103"/>
      <c r="G26" s="103"/>
      <c r="H26" s="103"/>
      <c r="I26" s="103">
        <v>92</v>
      </c>
      <c r="J26" s="42"/>
      <c r="K26" s="42"/>
      <c r="L26" s="88"/>
      <c r="M26" s="45">
        <v>9</v>
      </c>
      <c r="N26" s="104"/>
    </row>
    <row r="27" spans="3:14" ht="10.5" customHeight="1">
      <c r="C27" s="102"/>
      <c r="D27" s="103" t="s">
        <v>70</v>
      </c>
      <c r="E27" s="103"/>
      <c r="F27" s="103"/>
      <c r="G27" s="103"/>
      <c r="H27" s="103"/>
      <c r="I27" s="103">
        <v>88</v>
      </c>
      <c r="J27" s="42"/>
      <c r="K27" s="42"/>
      <c r="L27" s="88"/>
      <c r="M27" s="45">
        <v>7</v>
      </c>
      <c r="N27" s="104"/>
    </row>
    <row r="28" spans="3:14" ht="10.5" customHeight="1">
      <c r="C28" s="105"/>
      <c r="D28" s="108" t="s">
        <v>102</v>
      </c>
      <c r="E28" s="108"/>
      <c r="F28" s="108"/>
      <c r="G28" s="108"/>
      <c r="H28" s="108"/>
      <c r="I28" s="108">
        <v>85</v>
      </c>
      <c r="J28" s="106"/>
      <c r="K28" s="106"/>
      <c r="L28" s="107"/>
      <c r="M28" s="109">
        <v>10</v>
      </c>
      <c r="N28" s="110"/>
    </row>
    <row r="29" spans="3:14" ht="3" customHeight="1">
      <c r="C29" s="1"/>
      <c r="D29" s="18"/>
      <c r="E29" s="18"/>
      <c r="F29" s="18"/>
      <c r="G29" s="18"/>
      <c r="H29" s="18"/>
      <c r="I29" s="1"/>
      <c r="J29" s="1"/>
      <c r="K29" s="1"/>
      <c r="M29" s="1"/>
      <c r="N29" s="1"/>
    </row>
    <row r="30" spans="3:14" ht="13.5">
      <c r="C30" s="140" t="s">
        <v>116</v>
      </c>
      <c r="D30" s="141"/>
      <c r="E30" s="141"/>
      <c r="F30" s="111" t="s">
        <v>17</v>
      </c>
      <c r="G30" s="112"/>
      <c r="H30" s="113">
        <f>SUM(I31:I35)</f>
        <v>449</v>
      </c>
      <c r="I30" s="114"/>
      <c r="J30" s="142" t="s">
        <v>38</v>
      </c>
      <c r="K30" s="142"/>
      <c r="L30" s="142"/>
      <c r="M30" s="112"/>
      <c r="N30" s="115">
        <f>SUM(M31:M35)</f>
        <v>46</v>
      </c>
    </row>
    <row r="31" spans="3:14" ht="10.5" customHeight="1">
      <c r="C31" s="102"/>
      <c r="D31" s="103" t="s">
        <v>119</v>
      </c>
      <c r="E31" s="103"/>
      <c r="F31" s="103"/>
      <c r="G31" s="103"/>
      <c r="H31" s="103"/>
      <c r="I31" s="103">
        <v>95</v>
      </c>
      <c r="J31" s="42"/>
      <c r="K31" s="42"/>
      <c r="L31" s="88"/>
      <c r="M31" s="45">
        <v>10</v>
      </c>
      <c r="N31" s="104"/>
    </row>
    <row r="32" spans="3:14" ht="10.5" customHeight="1">
      <c r="C32" s="102"/>
      <c r="D32" s="103" t="s">
        <v>162</v>
      </c>
      <c r="E32" s="103"/>
      <c r="F32" s="103"/>
      <c r="G32" s="103"/>
      <c r="H32" s="103"/>
      <c r="I32" s="103">
        <v>93</v>
      </c>
      <c r="J32" s="42"/>
      <c r="K32" s="42"/>
      <c r="L32" s="88"/>
      <c r="M32" s="45">
        <v>9</v>
      </c>
      <c r="N32" s="104"/>
    </row>
    <row r="33" spans="3:14" ht="10.5" customHeight="1">
      <c r="C33" s="102"/>
      <c r="D33" s="103" t="s">
        <v>115</v>
      </c>
      <c r="E33" s="103"/>
      <c r="F33" s="103"/>
      <c r="G33" s="103"/>
      <c r="H33" s="103"/>
      <c r="I33" s="103">
        <v>90</v>
      </c>
      <c r="J33" s="42"/>
      <c r="K33" s="42"/>
      <c r="L33" s="88"/>
      <c r="M33" s="45">
        <v>9</v>
      </c>
      <c r="N33" s="104"/>
    </row>
    <row r="34" spans="3:14" ht="10.5" customHeight="1">
      <c r="C34" s="102"/>
      <c r="D34" s="103" t="s">
        <v>123</v>
      </c>
      <c r="E34" s="103"/>
      <c r="F34" s="103"/>
      <c r="G34" s="103"/>
      <c r="H34" s="103"/>
      <c r="I34" s="103">
        <v>88</v>
      </c>
      <c r="J34" s="42"/>
      <c r="K34" s="42"/>
      <c r="L34" s="88"/>
      <c r="M34" s="45">
        <v>10</v>
      </c>
      <c r="N34" s="104"/>
    </row>
    <row r="35" spans="3:14" ht="10.5" customHeight="1">
      <c r="C35" s="105"/>
      <c r="D35" s="108" t="s">
        <v>118</v>
      </c>
      <c r="E35" s="108"/>
      <c r="F35" s="108"/>
      <c r="G35" s="108"/>
      <c r="H35" s="108"/>
      <c r="I35" s="108">
        <v>83</v>
      </c>
      <c r="J35" s="106"/>
      <c r="K35" s="106"/>
      <c r="L35" s="107"/>
      <c r="M35" s="109">
        <v>8</v>
      </c>
      <c r="N35" s="110"/>
    </row>
    <row r="36" spans="3:14" ht="3" customHeight="1">
      <c r="C36" s="1"/>
      <c r="D36" s="18"/>
      <c r="E36" s="18"/>
      <c r="F36" s="18"/>
      <c r="G36" s="18"/>
      <c r="H36" s="18"/>
      <c r="I36" s="1"/>
      <c r="J36" s="1"/>
      <c r="K36" s="1"/>
      <c r="M36" s="1"/>
      <c r="N36" s="1"/>
    </row>
    <row r="37" spans="3:14" ht="13.5">
      <c r="C37" s="140" t="s">
        <v>72</v>
      </c>
      <c r="D37" s="141"/>
      <c r="E37" s="141"/>
      <c r="F37" s="111" t="s">
        <v>17</v>
      </c>
      <c r="G37" s="112"/>
      <c r="H37" s="113">
        <f>SUM(I38:I42)</f>
        <v>443</v>
      </c>
      <c r="I37" s="114"/>
      <c r="J37" s="142" t="s">
        <v>38</v>
      </c>
      <c r="K37" s="142"/>
      <c r="L37" s="142"/>
      <c r="M37" s="112"/>
      <c r="N37" s="115">
        <f>SUM(M38:M42)</f>
        <v>46</v>
      </c>
    </row>
    <row r="38" spans="3:14" ht="10.5" customHeight="1">
      <c r="C38" s="102"/>
      <c r="D38" s="103" t="s">
        <v>71</v>
      </c>
      <c r="E38" s="103"/>
      <c r="F38" s="103"/>
      <c r="G38" s="103"/>
      <c r="H38" s="103"/>
      <c r="I38" s="103">
        <v>95</v>
      </c>
      <c r="J38" s="42"/>
      <c r="K38" s="42"/>
      <c r="L38" s="88"/>
      <c r="M38" s="45">
        <v>9</v>
      </c>
      <c r="N38" s="104"/>
    </row>
    <row r="39" spans="3:14" ht="10.5" customHeight="1">
      <c r="C39" s="102"/>
      <c r="D39" s="103" t="s">
        <v>104</v>
      </c>
      <c r="E39" s="103"/>
      <c r="F39" s="103"/>
      <c r="G39" s="103"/>
      <c r="H39" s="103"/>
      <c r="I39" s="103">
        <v>91</v>
      </c>
      <c r="J39" s="42"/>
      <c r="K39" s="42"/>
      <c r="L39" s="88"/>
      <c r="M39" s="45">
        <v>10</v>
      </c>
      <c r="N39" s="104"/>
    </row>
    <row r="40" spans="3:14" ht="10.5" customHeight="1">
      <c r="C40" s="102"/>
      <c r="D40" s="103" t="s">
        <v>165</v>
      </c>
      <c r="E40" s="103"/>
      <c r="F40" s="103"/>
      <c r="G40" s="103"/>
      <c r="H40" s="103"/>
      <c r="I40" s="103">
        <v>89</v>
      </c>
      <c r="J40" s="42"/>
      <c r="K40" s="42"/>
      <c r="L40" s="88"/>
      <c r="M40" s="45">
        <v>9</v>
      </c>
      <c r="N40" s="104"/>
    </row>
    <row r="41" spans="3:14" ht="10.5" customHeight="1">
      <c r="C41" s="102"/>
      <c r="D41" s="103" t="s">
        <v>76</v>
      </c>
      <c r="E41" s="103"/>
      <c r="F41" s="103"/>
      <c r="G41" s="103"/>
      <c r="H41" s="103"/>
      <c r="I41" s="103">
        <v>85</v>
      </c>
      <c r="J41" s="42"/>
      <c r="K41" s="42"/>
      <c r="L41" s="88"/>
      <c r="M41" s="45">
        <v>10</v>
      </c>
      <c r="N41" s="104"/>
    </row>
    <row r="42" spans="3:14" ht="10.5" customHeight="1">
      <c r="C42" s="105"/>
      <c r="D42" s="108" t="s">
        <v>105</v>
      </c>
      <c r="E42" s="108"/>
      <c r="F42" s="108"/>
      <c r="G42" s="108"/>
      <c r="H42" s="108"/>
      <c r="I42" s="108">
        <v>83</v>
      </c>
      <c r="J42" s="106"/>
      <c r="K42" s="106"/>
      <c r="L42" s="107"/>
      <c r="M42" s="109">
        <v>8</v>
      </c>
      <c r="N42" s="110"/>
    </row>
    <row r="43" spans="3:14" ht="3" customHeight="1">
      <c r="C43" s="1"/>
      <c r="D43" s="18"/>
      <c r="E43" s="18"/>
      <c r="F43" s="18"/>
      <c r="G43" s="18"/>
      <c r="H43" s="18"/>
      <c r="I43" s="1"/>
      <c r="J43" s="1"/>
      <c r="K43" s="1"/>
      <c r="M43" s="1"/>
      <c r="N43" s="1"/>
    </row>
    <row r="44" spans="3:14" ht="13.5">
      <c r="C44" s="140" t="s">
        <v>72</v>
      </c>
      <c r="D44" s="141"/>
      <c r="E44" s="141"/>
      <c r="F44" s="111" t="s">
        <v>17</v>
      </c>
      <c r="G44" s="112"/>
      <c r="H44" s="113">
        <f>SUM(I45:I49)</f>
        <v>434</v>
      </c>
      <c r="I44" s="114"/>
      <c r="J44" s="142" t="s">
        <v>38</v>
      </c>
      <c r="K44" s="142"/>
      <c r="L44" s="142"/>
      <c r="M44" s="112"/>
      <c r="N44" s="115">
        <f>SUM(M45:M49)</f>
        <v>46</v>
      </c>
    </row>
    <row r="45" spans="3:14" ht="10.5" customHeight="1">
      <c r="C45" s="102"/>
      <c r="D45" s="103" t="s">
        <v>109</v>
      </c>
      <c r="E45" s="103"/>
      <c r="F45" s="103"/>
      <c r="G45" s="103"/>
      <c r="H45" s="103"/>
      <c r="I45" s="103">
        <v>93</v>
      </c>
      <c r="J45" s="42"/>
      <c r="K45" s="42"/>
      <c r="L45" s="88"/>
      <c r="M45" s="45">
        <v>9</v>
      </c>
      <c r="N45" s="104"/>
    </row>
    <row r="46" spans="3:14" ht="10.5" customHeight="1">
      <c r="C46" s="102"/>
      <c r="D46" s="103" t="s">
        <v>85</v>
      </c>
      <c r="E46" s="103"/>
      <c r="F46" s="103"/>
      <c r="G46" s="103"/>
      <c r="H46" s="103"/>
      <c r="I46" s="103">
        <v>91</v>
      </c>
      <c r="J46" s="42"/>
      <c r="K46" s="42"/>
      <c r="L46" s="88"/>
      <c r="M46" s="45">
        <v>9</v>
      </c>
      <c r="N46" s="104"/>
    </row>
    <row r="47" spans="3:14" ht="10.5" customHeight="1">
      <c r="C47" s="102"/>
      <c r="D47" s="103" t="s">
        <v>82</v>
      </c>
      <c r="E47" s="103"/>
      <c r="F47" s="103"/>
      <c r="G47" s="103"/>
      <c r="H47" s="103"/>
      <c r="I47" s="103">
        <v>87</v>
      </c>
      <c r="J47" s="42"/>
      <c r="K47" s="42"/>
      <c r="L47" s="88"/>
      <c r="M47" s="45">
        <v>9</v>
      </c>
      <c r="N47" s="104"/>
    </row>
    <row r="48" spans="3:14" ht="10.5" customHeight="1">
      <c r="C48" s="102"/>
      <c r="D48" s="103" t="s">
        <v>83</v>
      </c>
      <c r="E48" s="103"/>
      <c r="F48" s="103"/>
      <c r="G48" s="103"/>
      <c r="H48" s="103"/>
      <c r="I48" s="103">
        <v>84</v>
      </c>
      <c r="J48" s="42"/>
      <c r="K48" s="42"/>
      <c r="L48" s="88"/>
      <c r="M48" s="45">
        <v>10</v>
      </c>
      <c r="N48" s="104"/>
    </row>
    <row r="49" spans="3:14" ht="10.5" customHeight="1">
      <c r="C49" s="105"/>
      <c r="D49" s="108" t="s">
        <v>107</v>
      </c>
      <c r="E49" s="108"/>
      <c r="F49" s="108"/>
      <c r="G49" s="108"/>
      <c r="H49" s="108"/>
      <c r="I49" s="108">
        <v>79</v>
      </c>
      <c r="J49" s="106"/>
      <c r="K49" s="106"/>
      <c r="L49" s="107"/>
      <c r="M49" s="109">
        <v>9</v>
      </c>
      <c r="N49" s="110"/>
    </row>
    <row r="50" spans="3:14" ht="13.5">
      <c r="C50" s="6"/>
      <c r="D50" s="6"/>
      <c r="E50" s="6"/>
      <c r="F50" s="20"/>
      <c r="G50" s="3"/>
      <c r="H50" s="20"/>
      <c r="I50" s="20"/>
      <c r="J50" s="20"/>
      <c r="K50" s="20"/>
      <c r="L50" s="7"/>
      <c r="M50" s="1"/>
      <c r="N50" s="1"/>
    </row>
    <row r="51" spans="3:14" ht="13.5">
      <c r="C51" s="20"/>
      <c r="D51" s="20"/>
      <c r="E51" s="20"/>
      <c r="F51" s="20"/>
      <c r="G51" s="20"/>
      <c r="H51" s="20"/>
      <c r="I51" s="20"/>
      <c r="J51" s="20"/>
      <c r="K51" s="20"/>
      <c r="L51" s="7"/>
      <c r="M51" s="1"/>
      <c r="N51" s="1"/>
    </row>
    <row r="52" spans="3:11" ht="13.5">
      <c r="C52" s="20"/>
      <c r="D52" s="20"/>
      <c r="E52" s="20"/>
      <c r="F52" s="20"/>
      <c r="G52" s="20"/>
      <c r="H52" s="20"/>
      <c r="I52" s="20"/>
      <c r="J52" s="20"/>
      <c r="K52" s="20"/>
    </row>
    <row r="53" spans="3:11" ht="13.5">
      <c r="C53" s="1"/>
      <c r="D53" s="1"/>
      <c r="E53" s="1"/>
      <c r="F53" s="1"/>
      <c r="G53" s="1"/>
      <c r="H53" s="1"/>
      <c r="I53" s="1"/>
      <c r="J53" s="1"/>
      <c r="K53" s="1"/>
    </row>
    <row r="54" spans="3:11" ht="13.5">
      <c r="C54" s="1"/>
      <c r="D54" s="1"/>
      <c r="E54" s="1"/>
      <c r="F54" s="1"/>
      <c r="G54" s="1"/>
      <c r="H54" s="1"/>
      <c r="I54" s="1"/>
      <c r="J54" s="1"/>
      <c r="K54" s="1"/>
    </row>
    <row r="55" spans="3:11" ht="13.5">
      <c r="C55" s="1"/>
      <c r="D55" s="1"/>
      <c r="E55" s="1"/>
      <c r="F55" s="1"/>
      <c r="G55" s="1"/>
      <c r="H55" s="1"/>
      <c r="I55" s="1"/>
      <c r="J55" s="1"/>
      <c r="K55" s="1"/>
    </row>
    <row r="56" spans="3:11" ht="13.5">
      <c r="C56" s="1"/>
      <c r="D56" s="1"/>
      <c r="E56" s="1"/>
      <c r="F56" s="1"/>
      <c r="G56" s="1"/>
      <c r="H56" s="1"/>
      <c r="I56" s="1"/>
      <c r="J56" s="1"/>
      <c r="K56" s="1"/>
    </row>
    <row r="57" spans="3:11" ht="13.5">
      <c r="C57" s="1"/>
      <c r="D57" s="1"/>
      <c r="E57" s="1"/>
      <c r="F57" s="1"/>
      <c r="G57" s="1"/>
      <c r="H57" s="1"/>
      <c r="I57" s="1"/>
      <c r="J57" s="1"/>
      <c r="K57" s="1"/>
    </row>
    <row r="58" spans="3:11" ht="13.5">
      <c r="C58" s="1"/>
      <c r="D58" s="1"/>
      <c r="E58" s="1"/>
      <c r="F58" s="1"/>
      <c r="G58" s="1"/>
      <c r="H58" s="1"/>
      <c r="I58" s="1"/>
      <c r="J58" s="1"/>
      <c r="K58" s="1"/>
    </row>
    <row r="59" spans="3:11" ht="13.5">
      <c r="C59" s="1"/>
      <c r="D59" s="1"/>
      <c r="E59" s="1"/>
      <c r="F59" s="1"/>
      <c r="G59" s="1"/>
      <c r="H59" s="1"/>
      <c r="I59" s="1"/>
      <c r="J59" s="1"/>
      <c r="K59" s="1"/>
    </row>
    <row r="60" spans="3:11" ht="13.5">
      <c r="C60" s="1"/>
      <c r="D60" s="1"/>
      <c r="E60" s="1"/>
      <c r="F60" s="1"/>
      <c r="G60" s="1"/>
      <c r="H60" s="1"/>
      <c r="I60" s="1"/>
      <c r="J60" s="1"/>
      <c r="K60" s="1"/>
    </row>
    <row r="61" spans="3:11" ht="13.5">
      <c r="C61" s="1"/>
      <c r="D61" s="1"/>
      <c r="E61" s="1"/>
      <c r="F61" s="1"/>
      <c r="G61" s="1"/>
      <c r="H61" s="1"/>
      <c r="I61" s="1"/>
      <c r="J61" s="1"/>
      <c r="K61" s="1"/>
    </row>
    <row r="62" spans="3:11" ht="13.5">
      <c r="C62" s="1"/>
      <c r="D62" s="1"/>
      <c r="E62" s="1"/>
      <c r="F62" s="1"/>
      <c r="G62" s="1"/>
      <c r="H62" s="1"/>
      <c r="I62" s="1"/>
      <c r="J62" s="1"/>
      <c r="K62" s="1"/>
    </row>
    <row r="63" spans="3:11" ht="13.5">
      <c r="C63" s="1"/>
      <c r="D63" s="1"/>
      <c r="E63" s="1"/>
      <c r="F63" s="1"/>
      <c r="G63" s="1"/>
      <c r="H63" s="1"/>
      <c r="I63" s="1"/>
      <c r="J63" s="1"/>
      <c r="K63" s="1"/>
    </row>
    <row r="64" spans="3:11" ht="13.5">
      <c r="C64" s="1"/>
      <c r="D64" s="1"/>
      <c r="E64" s="1"/>
      <c r="F64" s="1"/>
      <c r="G64" s="1"/>
      <c r="H64" s="1"/>
      <c r="I64" s="1"/>
      <c r="J64" s="1"/>
      <c r="K64" s="1"/>
    </row>
    <row r="65" spans="3:11" ht="13.5">
      <c r="C65" s="1"/>
      <c r="D65" s="1"/>
      <c r="E65" s="1"/>
      <c r="F65" s="1"/>
      <c r="G65" s="1"/>
      <c r="H65" s="1"/>
      <c r="I65" s="1"/>
      <c r="J65" s="1"/>
      <c r="K65" s="1"/>
    </row>
    <row r="66" spans="3:11" ht="13.5">
      <c r="C66" s="1"/>
      <c r="D66" s="1"/>
      <c r="E66" s="1"/>
      <c r="F66" s="1"/>
      <c r="G66" s="1"/>
      <c r="H66" s="1"/>
      <c r="I66" s="1"/>
      <c r="J66" s="1"/>
      <c r="K66" s="1"/>
    </row>
    <row r="67" spans="3:11" ht="13.5">
      <c r="C67" s="1"/>
      <c r="D67" s="1"/>
      <c r="E67" s="1"/>
      <c r="F67" s="1"/>
      <c r="G67" s="1"/>
      <c r="H67" s="1"/>
      <c r="I67" s="1"/>
      <c r="J67" s="1"/>
      <c r="K67" s="1"/>
    </row>
    <row r="68" spans="3:11" ht="13.5">
      <c r="C68" s="1"/>
      <c r="D68" s="1"/>
      <c r="E68" s="1"/>
      <c r="F68" s="1"/>
      <c r="G68" s="1"/>
      <c r="H68" s="1"/>
      <c r="I68" s="1"/>
      <c r="J68" s="1"/>
      <c r="K68" s="1"/>
    </row>
    <row r="69" spans="3:11" ht="13.5">
      <c r="C69" s="1"/>
      <c r="D69" s="1"/>
      <c r="E69" s="1"/>
      <c r="F69" s="1"/>
      <c r="G69" s="1"/>
      <c r="H69" s="1"/>
      <c r="I69" s="1"/>
      <c r="J69" s="1"/>
      <c r="K69" s="1"/>
    </row>
    <row r="70" spans="3:11" ht="13.5">
      <c r="C70" s="1"/>
      <c r="D70" s="1"/>
      <c r="E70" s="1"/>
      <c r="F70" s="1"/>
      <c r="G70" s="1"/>
      <c r="H70" s="1"/>
      <c r="I70" s="1"/>
      <c r="J70" s="1"/>
      <c r="K70" s="1"/>
    </row>
    <row r="71" spans="3:11" ht="13.5">
      <c r="C71" s="1"/>
      <c r="D71" s="1"/>
      <c r="E71" s="1"/>
      <c r="F71" s="1"/>
      <c r="G71" s="1"/>
      <c r="H71" s="1"/>
      <c r="I71" s="1"/>
      <c r="J71" s="1"/>
      <c r="K71" s="1"/>
    </row>
    <row r="72" spans="3:11" ht="13.5">
      <c r="C72" s="1"/>
      <c r="D72" s="1"/>
      <c r="E72" s="1"/>
      <c r="F72" s="1"/>
      <c r="G72" s="1"/>
      <c r="H72" s="1"/>
      <c r="I72" s="1"/>
      <c r="J72" s="1"/>
      <c r="K72" s="1"/>
    </row>
    <row r="73" spans="3:11" ht="13.5">
      <c r="C73" s="1"/>
      <c r="D73" s="1"/>
      <c r="E73" s="1"/>
      <c r="F73" s="1"/>
      <c r="G73" s="1"/>
      <c r="H73" s="1"/>
      <c r="I73" s="1"/>
      <c r="J73" s="1"/>
      <c r="K73" s="1"/>
    </row>
    <row r="74" spans="3:11" ht="13.5">
      <c r="C74" s="1"/>
      <c r="D74" s="1"/>
      <c r="E74" s="1"/>
      <c r="F74" s="1"/>
      <c r="G74" s="1"/>
      <c r="H74" s="1"/>
      <c r="I74" s="1"/>
      <c r="J74" s="1"/>
      <c r="K74" s="1"/>
    </row>
    <row r="75" spans="3:11" ht="13.5">
      <c r="C75" s="1"/>
      <c r="D75" s="1"/>
      <c r="E75" s="1"/>
      <c r="F75" s="1"/>
      <c r="G75" s="1"/>
      <c r="H75" s="1"/>
      <c r="I75" s="1"/>
      <c r="J75" s="1"/>
      <c r="K75" s="1"/>
    </row>
    <row r="76" spans="3:11" ht="13.5">
      <c r="C76" s="1"/>
      <c r="D76" s="1"/>
      <c r="E76" s="1"/>
      <c r="F76" s="1"/>
      <c r="G76" s="1"/>
      <c r="H76" s="1"/>
      <c r="I76" s="1"/>
      <c r="J76" s="1"/>
      <c r="K76" s="1"/>
    </row>
    <row r="77" spans="3:11" ht="13.5">
      <c r="C77" s="1"/>
      <c r="D77" s="1"/>
      <c r="E77" s="1"/>
      <c r="F77" s="1"/>
      <c r="G77" s="1"/>
      <c r="H77" s="1"/>
      <c r="I77" s="1"/>
      <c r="J77" s="1"/>
      <c r="K77" s="1"/>
    </row>
    <row r="78" spans="3:11" ht="13.5">
      <c r="C78" s="1"/>
      <c r="D78" s="1"/>
      <c r="E78" s="1"/>
      <c r="F78" s="1"/>
      <c r="G78" s="1"/>
      <c r="H78" s="1"/>
      <c r="I78" s="1"/>
      <c r="J78" s="1"/>
      <c r="K78" s="1"/>
    </row>
    <row r="79" spans="3:11" ht="13.5">
      <c r="C79" s="1"/>
      <c r="D79" s="1"/>
      <c r="E79" s="1"/>
      <c r="F79" s="1"/>
      <c r="G79" s="1"/>
      <c r="H79" s="1"/>
      <c r="I79" s="1"/>
      <c r="J79" s="1"/>
      <c r="K79" s="1"/>
    </row>
    <row r="80" spans="3:11" ht="13.5"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19">
    <mergeCell ref="J44:L44"/>
    <mergeCell ref="J30:L30"/>
    <mergeCell ref="C23:E23"/>
    <mergeCell ref="J23:L23"/>
    <mergeCell ref="C17:E17"/>
    <mergeCell ref="J17:L17"/>
    <mergeCell ref="C10:E10"/>
    <mergeCell ref="J37:L37"/>
    <mergeCell ref="C30:E30"/>
    <mergeCell ref="A1:N1"/>
    <mergeCell ref="A5:N5"/>
    <mergeCell ref="C8:F8"/>
    <mergeCell ref="G8:N8"/>
    <mergeCell ref="C2:N2"/>
    <mergeCell ref="C3:N3"/>
    <mergeCell ref="C7:N7"/>
    <mergeCell ref="J10:L10"/>
    <mergeCell ref="C37:E37"/>
    <mergeCell ref="C44:E44"/>
  </mergeCells>
  <printOptions/>
  <pageMargins left="0.46" right="0.39" top="0.44" bottom="0.65" header="0.37" footer="0.5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pane ySplit="6" topLeftCell="A7" activePane="bottomLeft" state="frozen"/>
      <selection pane="topLeft" activeCell="B2" sqref="B2:G2"/>
      <selection pane="bottomLeft" activeCell="A7" sqref="A7:D7"/>
    </sheetView>
  </sheetViews>
  <sheetFormatPr defaultColWidth="11.421875" defaultRowHeight="12.75"/>
  <cols>
    <col min="1" max="2" width="11.421875" style="0" customWidth="1"/>
    <col min="3" max="3" width="7.7109375" style="0" customWidth="1"/>
    <col min="4" max="4" width="10.28125" style="0" customWidth="1"/>
    <col min="5" max="12" width="6.7109375" style="0" customWidth="1"/>
    <col min="13" max="13" width="11.421875" style="7" customWidth="1"/>
  </cols>
  <sheetData>
    <row r="1" spans="1:28" ht="19.5">
      <c r="A1" s="125" t="s">
        <v>42</v>
      </c>
      <c r="B1" s="125"/>
      <c r="C1" s="125"/>
      <c r="D1" s="125"/>
      <c r="E1" s="125"/>
      <c r="F1" s="126"/>
      <c r="G1" s="126"/>
      <c r="H1" s="126"/>
      <c r="I1" s="126"/>
      <c r="J1" s="150"/>
      <c r="K1" s="150"/>
      <c r="L1" s="150"/>
      <c r="O1" s="46"/>
      <c r="P1" s="46"/>
      <c r="Q1" s="46"/>
      <c r="R1" s="46"/>
      <c r="S1" s="46"/>
      <c r="T1" s="46"/>
      <c r="U1" s="46"/>
      <c r="V1" s="47"/>
      <c r="W1" s="48"/>
      <c r="X1" s="48"/>
      <c r="Y1" s="48"/>
      <c r="Z1" s="5"/>
      <c r="AA1" s="5"/>
      <c r="AB1" s="5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28" ht="19.5">
      <c r="A3" s="125" t="s">
        <v>1</v>
      </c>
      <c r="B3" s="125"/>
      <c r="C3" s="125"/>
      <c r="D3" s="125"/>
      <c r="E3" s="125"/>
      <c r="F3" s="126"/>
      <c r="G3" s="127"/>
      <c r="H3" s="127"/>
      <c r="I3" s="127"/>
      <c r="J3" s="130"/>
      <c r="K3" s="130"/>
      <c r="L3" s="130"/>
      <c r="O3" s="46"/>
      <c r="P3" s="46"/>
      <c r="Q3" s="46"/>
      <c r="R3" s="46"/>
      <c r="S3" s="46"/>
      <c r="T3" s="46"/>
      <c r="U3" s="46"/>
      <c r="V3" s="47"/>
      <c r="W3" s="48"/>
      <c r="X3" s="48"/>
      <c r="Y3" s="48"/>
      <c r="Z3" s="5"/>
      <c r="AA3" s="5"/>
      <c r="AB3" s="5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28" ht="19.5">
      <c r="A5" s="125" t="s">
        <v>43</v>
      </c>
      <c r="B5" s="125"/>
      <c r="C5" s="125"/>
      <c r="D5" s="125"/>
      <c r="E5" s="125"/>
      <c r="F5" s="126"/>
      <c r="G5" s="127"/>
      <c r="H5" s="127"/>
      <c r="I5" s="127"/>
      <c r="J5" s="130"/>
      <c r="K5" s="130"/>
      <c r="L5" s="130"/>
      <c r="O5" s="46"/>
      <c r="P5" s="46"/>
      <c r="Q5" s="46"/>
      <c r="R5" s="46"/>
      <c r="S5" s="46"/>
      <c r="T5" s="46"/>
      <c r="U5" s="46"/>
      <c r="V5" s="47"/>
      <c r="W5" s="48"/>
      <c r="X5" s="48"/>
      <c r="Y5" s="48"/>
      <c r="Z5" s="5"/>
      <c r="AA5" s="5"/>
      <c r="AB5" s="5"/>
    </row>
    <row r="6" spans="1:12" ht="13.5">
      <c r="A6" s="4"/>
      <c r="B6" s="4"/>
      <c r="C6" s="4"/>
      <c r="D6" s="4"/>
      <c r="E6" s="4"/>
      <c r="F6" s="8"/>
      <c r="G6" s="9"/>
      <c r="H6" s="9"/>
      <c r="I6" s="9"/>
      <c r="J6" s="34"/>
      <c r="K6" s="34"/>
      <c r="L6" s="34"/>
    </row>
    <row r="7" spans="1:12" ht="13.5">
      <c r="A7" s="133" t="s">
        <v>178</v>
      </c>
      <c r="B7" s="133"/>
      <c r="C7" s="133"/>
      <c r="D7" s="133"/>
      <c r="E7" s="147" t="s">
        <v>179</v>
      </c>
      <c r="F7" s="147"/>
      <c r="G7" s="147"/>
      <c r="H7" s="147"/>
      <c r="I7" s="130"/>
      <c r="J7" s="130"/>
      <c r="K7" s="130"/>
      <c r="L7" s="130"/>
    </row>
    <row r="8" spans="1:12" ht="13.5">
      <c r="A8" s="133"/>
      <c r="B8" s="133"/>
      <c r="C8" s="133"/>
      <c r="D8" s="133"/>
      <c r="E8" s="147"/>
      <c r="F8" s="147"/>
      <c r="G8" s="147"/>
      <c r="H8" s="147"/>
      <c r="I8" s="130"/>
      <c r="J8" s="130"/>
      <c r="K8" s="130"/>
      <c r="L8" s="130"/>
    </row>
    <row r="9" spans="1:12" ht="13.5">
      <c r="A9" s="1"/>
      <c r="B9" s="1"/>
      <c r="C9" s="1"/>
      <c r="D9" s="1"/>
      <c r="E9" s="3" t="s">
        <v>41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</row>
    <row r="10" spans="1:12" ht="13.5">
      <c r="A10" s="1"/>
      <c r="B10" s="1"/>
      <c r="C10" s="1"/>
      <c r="D10" s="1"/>
      <c r="E10" s="3"/>
      <c r="F10" s="3"/>
      <c r="G10" s="3"/>
      <c r="H10" s="3"/>
      <c r="I10" s="3"/>
      <c r="J10" s="3"/>
      <c r="K10" s="3"/>
      <c r="L10" s="3"/>
    </row>
    <row r="11" spans="1:14" ht="13.5">
      <c r="A11" s="133" t="s">
        <v>45</v>
      </c>
      <c r="B11" s="133"/>
      <c r="C11" s="133"/>
      <c r="D11" s="6" t="s">
        <v>17</v>
      </c>
      <c r="E11" s="57">
        <f>SUM(LARGE(F11:L11,1),LARGE(F11:L11,2),LARGE(F11:L11,3),LARGE(F11:L11,4),LARGE(F11:L11,5))</f>
        <v>2436</v>
      </c>
      <c r="F11" s="12">
        <v>482</v>
      </c>
      <c r="G11" s="12">
        <v>486</v>
      </c>
      <c r="H11" s="56">
        <v>493</v>
      </c>
      <c r="I11" s="56">
        <v>481</v>
      </c>
      <c r="J11" s="56">
        <v>481</v>
      </c>
      <c r="K11" s="56">
        <v>486</v>
      </c>
      <c r="L11" s="56">
        <v>489</v>
      </c>
      <c r="N11" s="36"/>
    </row>
    <row r="12" spans="1:14" ht="13.5">
      <c r="A12" s="1"/>
      <c r="B12" s="1"/>
      <c r="C12" s="1"/>
      <c r="D12" s="1" t="s">
        <v>40</v>
      </c>
      <c r="E12" s="35">
        <f>SUM(F12:L12)</f>
        <v>342</v>
      </c>
      <c r="F12" s="35">
        <v>48</v>
      </c>
      <c r="G12" s="35">
        <v>49</v>
      </c>
      <c r="H12" s="35">
        <v>50</v>
      </c>
      <c r="I12" s="35">
        <v>48</v>
      </c>
      <c r="J12" s="35">
        <v>50</v>
      </c>
      <c r="K12" s="35">
        <v>49</v>
      </c>
      <c r="L12" s="35">
        <v>48</v>
      </c>
      <c r="N12" s="37"/>
    </row>
    <row r="14" spans="1:14" ht="13.5">
      <c r="A14" s="133" t="s">
        <v>52</v>
      </c>
      <c r="B14" s="133"/>
      <c r="C14" s="133"/>
      <c r="D14" s="6" t="s">
        <v>17</v>
      </c>
      <c r="E14" s="57">
        <f>SUM(LARGE(F14:L14,1),LARGE(F14:L14,2),LARGE(F14:L14,3),LARGE(F14:L14,4),LARGE(F14:L14,5))</f>
        <v>2335</v>
      </c>
      <c r="F14" s="12">
        <v>467</v>
      </c>
      <c r="G14" s="12">
        <v>459</v>
      </c>
      <c r="H14" s="56">
        <v>474</v>
      </c>
      <c r="I14" s="56">
        <v>467</v>
      </c>
      <c r="J14" s="56">
        <v>453</v>
      </c>
      <c r="K14" s="56">
        <v>468</v>
      </c>
      <c r="L14" s="56">
        <v>454</v>
      </c>
      <c r="N14" s="36"/>
    </row>
    <row r="15" spans="1:15" ht="13.5">
      <c r="A15" s="1"/>
      <c r="B15" s="1"/>
      <c r="C15" s="1"/>
      <c r="D15" s="1" t="s">
        <v>40</v>
      </c>
      <c r="E15" s="35">
        <f>SUM(F15:L15)</f>
        <v>324</v>
      </c>
      <c r="F15" s="35">
        <v>47</v>
      </c>
      <c r="G15" s="35">
        <v>46</v>
      </c>
      <c r="H15" s="35">
        <v>46</v>
      </c>
      <c r="I15" s="35">
        <v>46</v>
      </c>
      <c r="J15" s="35">
        <v>46</v>
      </c>
      <c r="K15" s="35">
        <v>49</v>
      </c>
      <c r="L15" s="35">
        <v>44</v>
      </c>
      <c r="N15" s="37"/>
      <c r="O15" t="s">
        <v>13</v>
      </c>
    </row>
    <row r="17" spans="1:14" ht="13.5">
      <c r="A17" s="133" t="s">
        <v>47</v>
      </c>
      <c r="B17" s="133"/>
      <c r="C17" s="133"/>
      <c r="D17" s="6" t="s">
        <v>17</v>
      </c>
      <c r="E17" s="57">
        <f>SUM(LARGE(F17:L17,1),LARGE(F17:L17,2),LARGE(F17:L17,3),LARGE(F17:L17,4),LARGE(F17:L17,5))</f>
        <v>2323</v>
      </c>
      <c r="F17" s="12">
        <v>442</v>
      </c>
      <c r="G17" s="12">
        <v>0</v>
      </c>
      <c r="H17" s="56">
        <v>464</v>
      </c>
      <c r="I17" s="56">
        <v>483</v>
      </c>
      <c r="J17" s="56">
        <v>431</v>
      </c>
      <c r="K17" s="56">
        <v>465</v>
      </c>
      <c r="L17" s="56">
        <v>469</v>
      </c>
      <c r="N17" s="36"/>
    </row>
    <row r="18" spans="1:14" ht="13.5">
      <c r="A18" s="1"/>
      <c r="B18" s="1"/>
      <c r="C18" s="1"/>
      <c r="D18" s="1" t="s">
        <v>40</v>
      </c>
      <c r="E18" s="35">
        <f>SUM(F18:L18)</f>
        <v>265</v>
      </c>
      <c r="F18" s="35">
        <v>41</v>
      </c>
      <c r="G18" s="35">
        <v>0</v>
      </c>
      <c r="H18" s="35">
        <v>45</v>
      </c>
      <c r="I18" s="35">
        <v>48</v>
      </c>
      <c r="J18" s="35">
        <v>40</v>
      </c>
      <c r="K18" s="35">
        <v>45</v>
      </c>
      <c r="L18" s="35">
        <v>46</v>
      </c>
      <c r="N18" s="37"/>
    </row>
    <row r="20" spans="1:14" ht="13.5">
      <c r="A20" s="133" t="s">
        <v>39</v>
      </c>
      <c r="B20" s="133"/>
      <c r="C20" s="133"/>
      <c r="D20" s="6" t="s">
        <v>18</v>
      </c>
      <c r="E20" s="57">
        <f>SUM(LARGE(F20:L20,1),LARGE(F20:L20,2),LARGE(F20:L20,3),LARGE(F20:L20,4),LARGE(F20:L20,5))</f>
        <v>2293</v>
      </c>
      <c r="F20" s="12">
        <v>451</v>
      </c>
      <c r="G20" s="12">
        <v>448</v>
      </c>
      <c r="H20" s="56">
        <v>462</v>
      </c>
      <c r="I20" s="56">
        <v>451</v>
      </c>
      <c r="J20" s="56">
        <v>458</v>
      </c>
      <c r="K20" s="56">
        <v>471</v>
      </c>
      <c r="L20" s="12">
        <v>434</v>
      </c>
      <c r="N20" s="36"/>
    </row>
    <row r="21" spans="1:14" ht="13.5">
      <c r="A21" s="1"/>
      <c r="B21" s="1"/>
      <c r="C21" s="1"/>
      <c r="D21" s="1" t="s">
        <v>19</v>
      </c>
      <c r="E21" s="35">
        <f>SUM(F21:L21)</f>
        <v>316</v>
      </c>
      <c r="F21" s="35">
        <v>43</v>
      </c>
      <c r="G21" s="35">
        <v>44</v>
      </c>
      <c r="H21" s="35">
        <v>48</v>
      </c>
      <c r="I21" s="35">
        <v>42</v>
      </c>
      <c r="J21" s="35">
        <v>47</v>
      </c>
      <c r="K21" s="35">
        <v>46</v>
      </c>
      <c r="L21" s="35">
        <v>46</v>
      </c>
      <c r="N21" s="37"/>
    </row>
    <row r="23" spans="1:14" ht="13.5">
      <c r="A23" s="133" t="s">
        <v>116</v>
      </c>
      <c r="B23" s="133"/>
      <c r="C23" s="133"/>
      <c r="D23" s="6" t="s">
        <v>17</v>
      </c>
      <c r="E23" s="57">
        <f>SUM(LARGE(F23:L23,1),LARGE(F23:L23,2),LARGE(F23:L23,3),LARGE(F23:L23,4),LARGE(F23:L23,5))</f>
        <v>2229</v>
      </c>
      <c r="F23" s="12">
        <v>436</v>
      </c>
      <c r="G23" s="12">
        <v>440</v>
      </c>
      <c r="H23" s="12">
        <v>0</v>
      </c>
      <c r="I23" s="56">
        <v>442</v>
      </c>
      <c r="J23" s="56">
        <v>454</v>
      </c>
      <c r="K23" s="56">
        <v>444</v>
      </c>
      <c r="L23" s="56">
        <v>449</v>
      </c>
      <c r="N23" s="36"/>
    </row>
    <row r="24" spans="1:14" ht="13.5">
      <c r="A24" s="1"/>
      <c r="B24" s="1"/>
      <c r="C24" s="1"/>
      <c r="D24" s="1" t="s">
        <v>40</v>
      </c>
      <c r="E24" s="35">
        <f>SUM(F24:L24)</f>
        <v>278</v>
      </c>
      <c r="F24" s="35">
        <v>45</v>
      </c>
      <c r="G24" s="35">
        <v>46</v>
      </c>
      <c r="H24" s="35">
        <v>0</v>
      </c>
      <c r="I24" s="35">
        <v>49</v>
      </c>
      <c r="J24" s="35">
        <v>47</v>
      </c>
      <c r="K24" s="35">
        <v>45</v>
      </c>
      <c r="L24" s="37">
        <v>46</v>
      </c>
      <c r="N24" s="37"/>
    </row>
    <row r="26" spans="1:14" ht="13.5">
      <c r="A26" s="133" t="s">
        <v>72</v>
      </c>
      <c r="B26" s="133"/>
      <c r="C26" s="133"/>
      <c r="D26" s="6" t="s">
        <v>17</v>
      </c>
      <c r="E26" s="57">
        <f>SUM(LARGE(F26:L26,1),LARGE(F26:L26,2),LARGE(F26:L26,3),LARGE(F26:L26,4),LARGE(F26:L26,5))</f>
        <v>1341</v>
      </c>
      <c r="F26" s="12">
        <v>443</v>
      </c>
      <c r="G26" s="12">
        <v>0</v>
      </c>
      <c r="H26" s="12">
        <v>0</v>
      </c>
      <c r="I26" s="56">
        <v>455</v>
      </c>
      <c r="J26" s="12">
        <v>0</v>
      </c>
      <c r="K26" s="12">
        <v>0</v>
      </c>
      <c r="L26" s="56">
        <v>443</v>
      </c>
      <c r="N26" s="36"/>
    </row>
    <row r="27" spans="1:14" ht="13.5">
      <c r="A27" s="1"/>
      <c r="B27" s="1"/>
      <c r="C27" s="1"/>
      <c r="D27" s="1" t="s">
        <v>40</v>
      </c>
      <c r="E27" s="35">
        <f>SUM(F27:L27)</f>
        <v>137</v>
      </c>
      <c r="F27" s="35">
        <v>45</v>
      </c>
      <c r="G27" s="35">
        <v>0</v>
      </c>
      <c r="H27" s="35">
        <v>0</v>
      </c>
      <c r="I27" s="35">
        <v>46</v>
      </c>
      <c r="J27" s="35">
        <v>0</v>
      </c>
      <c r="K27" s="35">
        <v>0</v>
      </c>
      <c r="L27" s="35">
        <v>46</v>
      </c>
      <c r="N27" s="37"/>
    </row>
    <row r="29" spans="1:14" ht="13.5">
      <c r="A29" s="133" t="s">
        <v>60</v>
      </c>
      <c r="B29" s="133"/>
      <c r="C29" s="133"/>
      <c r="D29" s="6" t="s">
        <v>17</v>
      </c>
      <c r="E29" s="57">
        <f>SUM(LARGE(F29:L29,1),LARGE(F29:L29,2),LARGE(F29:L29,3),LARGE(F29:L29,4),LARGE(F29:L29,5))</f>
        <v>1334</v>
      </c>
      <c r="F29" s="12">
        <v>0</v>
      </c>
      <c r="G29" s="12">
        <v>453</v>
      </c>
      <c r="H29" s="56">
        <v>450</v>
      </c>
      <c r="I29" s="12">
        <v>0</v>
      </c>
      <c r="J29" s="56">
        <v>431</v>
      </c>
      <c r="K29" s="12">
        <v>0</v>
      </c>
      <c r="L29" s="12">
        <v>0</v>
      </c>
      <c r="N29" s="36"/>
    </row>
    <row r="30" spans="1:14" ht="13.5">
      <c r="A30" s="1"/>
      <c r="B30" s="1"/>
      <c r="C30" s="1"/>
      <c r="D30" s="1" t="s">
        <v>40</v>
      </c>
      <c r="E30" s="35">
        <f>SUM(F30:L30)</f>
        <v>134</v>
      </c>
      <c r="F30" s="35">
        <v>0</v>
      </c>
      <c r="G30" s="35">
        <v>45</v>
      </c>
      <c r="H30" s="35">
        <v>48</v>
      </c>
      <c r="I30" s="35">
        <v>0</v>
      </c>
      <c r="J30" s="35">
        <v>41</v>
      </c>
      <c r="K30" s="35">
        <v>0</v>
      </c>
      <c r="L30" s="35">
        <v>0</v>
      </c>
      <c r="N30" s="37"/>
    </row>
    <row r="32" spans="1:14" ht="13.5">
      <c r="A32" s="133" t="s">
        <v>160</v>
      </c>
      <c r="B32" s="133"/>
      <c r="C32" s="133"/>
      <c r="D32" s="6" t="s">
        <v>17</v>
      </c>
      <c r="E32" s="57">
        <f>SUM(LARGE(F32:L32,1),LARGE(F32:L32,2),LARGE(F32:L32,3),LARGE(F32:L32,4),LARGE(F32:L32,5))</f>
        <v>440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56">
        <v>440</v>
      </c>
      <c r="L32" s="12">
        <v>0</v>
      </c>
      <c r="N32" s="36"/>
    </row>
    <row r="33" spans="1:14" ht="13.5">
      <c r="A33" s="1"/>
      <c r="B33" s="1"/>
      <c r="C33" s="1"/>
      <c r="D33" s="1" t="s">
        <v>40</v>
      </c>
      <c r="E33" s="35">
        <f>SUM(F33:L33)</f>
        <v>43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43</v>
      </c>
      <c r="L33" s="35">
        <v>0</v>
      </c>
      <c r="N33" s="37"/>
    </row>
  </sheetData>
  <sheetProtection/>
  <mergeCells count="15">
    <mergeCell ref="A32:C32"/>
    <mergeCell ref="A11:C11"/>
    <mergeCell ref="A7:D7"/>
    <mergeCell ref="E7:L7"/>
    <mergeCell ref="A8:D8"/>
    <mergeCell ref="E8:L8"/>
    <mergeCell ref="A1:L1"/>
    <mergeCell ref="A3:L3"/>
    <mergeCell ref="A5:L5"/>
    <mergeCell ref="A23:C23"/>
    <mergeCell ref="A29:C29"/>
    <mergeCell ref="A26:C26"/>
    <mergeCell ref="A17:C17"/>
    <mergeCell ref="A14:C14"/>
    <mergeCell ref="A20:C20"/>
  </mergeCells>
  <printOptions/>
  <pageMargins left="0.35" right="0.34" top="0.62" bottom="0.6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Hemeleers Willy</dc:creator>
  <cp:keywords/>
  <dc:description/>
  <cp:lastModifiedBy> SV</cp:lastModifiedBy>
  <cp:lastPrinted>2009-05-11T13:51:16Z</cp:lastPrinted>
  <dcterms:created xsi:type="dcterms:W3CDTF">2007-11-11T06:03:27Z</dcterms:created>
  <dcterms:modified xsi:type="dcterms:W3CDTF">2009-10-25T19:52:56Z</dcterms:modified>
  <cp:category/>
  <cp:version/>
  <cp:contentType/>
  <cp:contentStatus/>
</cp:coreProperties>
</file>