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760" activeTab="0"/>
  </bookViews>
  <sheets>
    <sheet name="Sel 7" sheetId="1" r:id="rId1"/>
    <sheet name="Individuel" sheetId="2" r:id="rId2"/>
    <sheet name="Classement équipes" sheetId="3" r:id="rId3"/>
    <sheet name="Equipes" sheetId="4" r:id="rId4"/>
  </sheets>
  <definedNames/>
  <calcPr fullCalcOnLoad="1"/>
</workbook>
</file>

<file path=xl/sharedStrings.xml><?xml version="1.0" encoding="utf-8"?>
<sst xmlns="http://schemas.openxmlformats.org/spreadsheetml/2006/main" count="255" uniqueCount="105">
  <si>
    <t xml:space="preserve">C H A M P I O N N A T   D E   B E L G I Q U E </t>
  </si>
  <si>
    <t>B E L G I S C H   K A M P I O E N S C H A P</t>
  </si>
  <si>
    <t>CATEGORIE : ELITE</t>
  </si>
  <si>
    <t>NOM</t>
  </si>
  <si>
    <t>NAAM</t>
  </si>
  <si>
    <t>CLUB</t>
  </si>
  <si>
    <t>SOC.</t>
  </si>
  <si>
    <t>TOT.</t>
  </si>
  <si>
    <t>SELECTIES - SELECTIONS</t>
  </si>
  <si>
    <t>Venster Patrick</t>
  </si>
  <si>
    <t>HUZL</t>
  </si>
  <si>
    <t>Bracke Tom</t>
  </si>
  <si>
    <t>Van Lier Frans</t>
  </si>
  <si>
    <t>SJLG</t>
  </si>
  <si>
    <t>WTE</t>
  </si>
  <si>
    <t>Struys Emmanuel</t>
  </si>
  <si>
    <t>Palmers Jacky</t>
  </si>
  <si>
    <t>Struys Els</t>
  </si>
  <si>
    <t>Dantinne Sylvain</t>
  </si>
  <si>
    <t>Snoeckx Gerard</t>
  </si>
  <si>
    <t>Kerkhofs Rik</t>
  </si>
  <si>
    <t>Ladam Jean</t>
  </si>
  <si>
    <t>GSND</t>
  </si>
  <si>
    <t>Vandersande Paul</t>
  </si>
  <si>
    <t>Longle Eugène</t>
  </si>
  <si>
    <t>CATEGORIE  :  DAMES</t>
  </si>
  <si>
    <t>CATEGORIE  :  KADETTEN - CADETS</t>
  </si>
  <si>
    <t>CATEGORIE  :  JUNIOREN - JUNIORS</t>
  </si>
  <si>
    <t xml:space="preserve"> </t>
  </si>
  <si>
    <t>CATEGORIE  :  SENIOREN - SENIORS</t>
  </si>
  <si>
    <t>INDIVIDUEEL   -   INDIVIDUEL</t>
  </si>
  <si>
    <t>PLOEGEN   -   EQUIPES</t>
  </si>
  <si>
    <t>Punten</t>
  </si>
  <si>
    <t xml:space="preserve">  </t>
  </si>
  <si>
    <t>CRAA</t>
  </si>
  <si>
    <t>SBT</t>
  </si>
  <si>
    <t>Branders Jean-Marie</t>
  </si>
  <si>
    <t>VB</t>
  </si>
  <si>
    <t>CATEGORIE  :  HEREN - HOMMES</t>
  </si>
  <si>
    <t>Pira Nancy</t>
  </si>
  <si>
    <t>ULM</t>
  </si>
  <si>
    <t>Pl.</t>
  </si>
  <si>
    <t>Nr.</t>
  </si>
  <si>
    <t>N°</t>
  </si>
  <si>
    <t>SOCIETE</t>
  </si>
  <si>
    <t>Pten</t>
  </si>
  <si>
    <t>Pts</t>
  </si>
  <si>
    <t>Kamp</t>
  </si>
  <si>
    <t>Barr.</t>
  </si>
  <si>
    <r>
      <t xml:space="preserve">Rangschikking per categorie  -  Classement par catégorie : </t>
    </r>
    <r>
      <rPr>
        <b/>
        <sz val="10"/>
        <rFont val="Arial"/>
        <family val="2"/>
      </rPr>
      <t>ELITE</t>
    </r>
  </si>
  <si>
    <t>Help U Zelve Leuven</t>
  </si>
  <si>
    <t>St.-Bartholomeus Tienen</t>
  </si>
  <si>
    <t>St.-Joris &amp; Lustige Gelrode</t>
  </si>
  <si>
    <t>C.R.A.A. Visé</t>
  </si>
  <si>
    <t>Willem Tell Eksel</t>
  </si>
  <si>
    <t>GSR Notre-Dame au Sablon</t>
  </si>
  <si>
    <r>
      <t xml:space="preserve">Rangschikking per categorie  -  Classement par catégorie : </t>
    </r>
    <r>
      <rPr>
        <b/>
        <sz val="10"/>
        <rFont val="Arial"/>
        <family val="2"/>
      </rPr>
      <t>DAMES</t>
    </r>
  </si>
  <si>
    <r>
      <t xml:space="preserve">Rangschikking per categorie  -  Classement par catégorie : </t>
    </r>
    <r>
      <rPr>
        <b/>
        <sz val="10"/>
        <rFont val="Arial"/>
        <family val="2"/>
      </rPr>
      <t>JUNIOREN - JUNIORS</t>
    </r>
  </si>
  <si>
    <r>
      <t xml:space="preserve">Rangschikking per categorie  -  Classement par catégorie : </t>
    </r>
    <r>
      <rPr>
        <b/>
        <sz val="10"/>
        <rFont val="Arial"/>
        <family val="2"/>
      </rPr>
      <t>SENIOREN - SENIORS</t>
    </r>
  </si>
  <si>
    <t>Niet officieel</t>
  </si>
  <si>
    <t>Non officiel</t>
  </si>
  <si>
    <t>Kampschoten</t>
  </si>
  <si>
    <t>Daemen Mia</t>
  </si>
  <si>
    <t>Van De Kerkhof Pierre</t>
  </si>
  <si>
    <t>WILLEM TELL EKSEL</t>
  </si>
  <si>
    <t>Rozen</t>
  </si>
  <si>
    <t>Roses</t>
  </si>
  <si>
    <r>
      <t xml:space="preserve">Rangschikking per categorie  -  Classement par catégorie : </t>
    </r>
    <r>
      <rPr>
        <b/>
        <sz val="10"/>
        <rFont val="Arial"/>
        <family val="2"/>
      </rPr>
      <t>HEREN - HOMMES</t>
    </r>
  </si>
  <si>
    <r>
      <t xml:space="preserve">AFSTAND - DISTANCE  : </t>
    </r>
    <r>
      <rPr>
        <sz val="14"/>
        <rFont val="Courier New"/>
        <family val="3"/>
      </rPr>
      <t xml:space="preserve"> </t>
    </r>
    <r>
      <rPr>
        <b/>
        <sz val="14"/>
        <rFont val="Courier New"/>
        <family val="3"/>
      </rPr>
      <t>10MD</t>
    </r>
    <r>
      <rPr>
        <b/>
        <sz val="10"/>
        <rFont val="Courier New"/>
        <family val="3"/>
      </rPr>
      <t xml:space="preserve">    </t>
    </r>
    <r>
      <rPr>
        <sz val="10"/>
        <rFont val="Courier New"/>
        <family val="3"/>
      </rPr>
      <t xml:space="preserve">JAAR - ANNEE : </t>
    </r>
    <r>
      <rPr>
        <b/>
        <sz val="14"/>
        <rFont val="Courier New"/>
        <family val="3"/>
      </rPr>
      <t>2009</t>
    </r>
  </si>
  <si>
    <t>AFSTAND  -  DISTANCE  :  10MD             JAAR  -  ANNEE :  2009</t>
  </si>
  <si>
    <t>C H A M P I O N N A T   D E   B E L G I Q U E</t>
  </si>
  <si>
    <t xml:space="preserve">P L O E G E N   -  10 MD  -   E Q U I P E S </t>
  </si>
  <si>
    <t>Tot.</t>
  </si>
  <si>
    <t>Kampsch.</t>
  </si>
  <si>
    <t>Clabodts Yves</t>
  </si>
  <si>
    <t>St.-Sébastien Ciney</t>
  </si>
  <si>
    <t>Schwaenen Christophe</t>
  </si>
  <si>
    <t>Keller Manfred</t>
  </si>
  <si>
    <t>De Coninck Marc</t>
  </si>
  <si>
    <t>SSC</t>
  </si>
  <si>
    <t>Pira Mancy</t>
  </si>
  <si>
    <t>SINT-BARTHOLOMEUS TIENEN</t>
  </si>
  <si>
    <r>
      <t xml:space="preserve">Afstand  -  Distance  :  </t>
    </r>
    <r>
      <rPr>
        <b/>
        <sz val="10"/>
        <rFont val="Arial"/>
        <family val="2"/>
      </rPr>
      <t>10 MD</t>
    </r>
  </si>
  <si>
    <t>Boogaerts Raf</t>
  </si>
  <si>
    <t>Leen Luc</t>
  </si>
  <si>
    <t>Sacreas Guido</t>
  </si>
  <si>
    <t>HELP U ZELVE LEUVEN</t>
  </si>
  <si>
    <t>Van Wittenberg Davy</t>
  </si>
  <si>
    <t>Geijsels Benny</t>
  </si>
  <si>
    <t>Boogaerts Joeri</t>
  </si>
  <si>
    <t>Dubuisson Jean-Marc</t>
  </si>
  <si>
    <t>Snoeckx Luc</t>
  </si>
  <si>
    <t>Baart Ludo</t>
  </si>
  <si>
    <t>Snoeckx Gérard</t>
  </si>
  <si>
    <t>Dehert Peter</t>
  </si>
  <si>
    <t>Bollen Louis</t>
  </si>
  <si>
    <t>Berekend op 7 wedstrijden</t>
  </si>
  <si>
    <t>Calculé sur 7 concours</t>
  </si>
  <si>
    <t>SELECTIE - SELECTION Nr./N° 7</t>
  </si>
  <si>
    <t>Plaats - Lieu : A.G.S. NOTRE-DAME SABLON</t>
  </si>
  <si>
    <t>Datum - Date : 17-18/10/2009</t>
  </si>
  <si>
    <t>OPMERKINGEN I.V.M. DEZE UITSLAGEN WORDEN AANVAARD TOT 15/11/2009</t>
  </si>
  <si>
    <t>TOUTES REMARQUES AU SUJET DE CES RESULTATS SONT ADMIS JUSQU'AU 15/11/2009</t>
  </si>
  <si>
    <t>De Vrolijke Brussel</t>
  </si>
  <si>
    <t>²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</si>
</sst>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-80C]dddd\ d\ mmmm\ yyyy"/>
    <numFmt numFmtId="175" formatCode="#,##0\ &quot;BF&quot;;\-#,##0\ &quot;BF&quot;"/>
    <numFmt numFmtId="176" formatCode="#,##0\ &quot;BF&quot;;[Red]\-#,##0\ &quot;BF&quot;"/>
    <numFmt numFmtId="177" formatCode="#,##0.00\ &quot;BF&quot;;\-#,##0.00\ &quot;BF&quot;"/>
    <numFmt numFmtId="178" formatCode="#,##0.00\ &quot;BF&quot;;[Red]\-#,##0.00\ &quot;BF&quot;"/>
    <numFmt numFmtId="179" formatCode="_-* #,##0\ &quot;BF&quot;_-;\-* #,##0\ &quot;BF&quot;_-;_-* &quot;-&quot;\ &quot;BF&quot;_-;_-@_-"/>
    <numFmt numFmtId="180" formatCode="_-* #,##0\ _B_F_-;\-* #,##0\ _B_F_-;_-* &quot;-&quot;\ _B_F_-;_-@_-"/>
    <numFmt numFmtId="181" formatCode="_-* #,##0.00\ &quot;BF&quot;_-;\-* #,##0.00\ &quot;BF&quot;_-;_-* &quot;-&quot;??\ &quot;BF&quot;_-;_-@_-"/>
    <numFmt numFmtId="182" formatCode="_-* #,##0.00\ _B_F_-;\-* #,##0.00\ _B_F_-;_-* &quot;-&quot;??\ _B_F_-;_-@_-"/>
    <numFmt numFmtId="183" formatCode="0.0000"/>
    <numFmt numFmtId="184" formatCode="0.00000"/>
    <numFmt numFmtId="185" formatCode="0.0"/>
  </numFmts>
  <fonts count="1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2"/>
      <name val="Arial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"/>
      <family val="0"/>
    </font>
    <font>
      <b/>
      <sz val="12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Courier New"/>
      <family val="3"/>
    </font>
    <font>
      <b/>
      <sz val="10"/>
      <color indexed="10"/>
      <name val="Courier New"/>
      <family val="3"/>
    </font>
    <font>
      <sz val="8"/>
      <name val="Arial"/>
      <family val="0"/>
    </font>
    <font>
      <b/>
      <u val="single"/>
      <sz val="10"/>
      <name val="Courier New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1" xfId="0" applyBorder="1" applyAlignment="1">
      <alignment horizontal="center"/>
    </xf>
    <xf numFmtId="185" fontId="1" fillId="0" borderId="0" xfId="0" applyNumberFormat="1" applyFont="1" applyAlignment="1">
      <alignment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12" xfId="0" applyFont="1" applyFill="1" applyBorder="1" applyAlignment="1">
      <alignment/>
    </xf>
    <xf numFmtId="0" fontId="1" fillId="0" borderId="7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workbookViewId="0" topLeftCell="A1">
      <selection activeCell="I34" sqref="I34"/>
    </sheetView>
  </sheetViews>
  <sheetFormatPr defaultColWidth="9.140625" defaultRowHeight="12.75"/>
  <cols>
    <col min="1" max="1" width="0.9921875" style="0" customWidth="1"/>
    <col min="2" max="2" width="4.28125" style="10" customWidth="1"/>
    <col min="3" max="3" width="5.28125" style="10" customWidth="1"/>
    <col min="4" max="4" width="30.7109375" style="0" customWidth="1"/>
    <col min="5" max="5" width="1.28515625" style="0" customWidth="1"/>
    <col min="6" max="6" width="33.57421875" style="0" customWidth="1"/>
    <col min="7" max="8" width="6.28125" style="10" customWidth="1"/>
    <col min="9" max="9" width="6.28125" style="10" bestFit="1" customWidth="1"/>
    <col min="10" max="16384" width="11.421875" style="0" customWidth="1"/>
  </cols>
  <sheetData>
    <row r="1" spans="2:8" ht="12.75" customHeight="1">
      <c r="B1" s="100" t="s">
        <v>98</v>
      </c>
      <c r="C1" s="100"/>
      <c r="D1" s="100"/>
      <c r="E1" s="100"/>
      <c r="F1" s="100"/>
      <c r="G1" s="100"/>
      <c r="H1" s="100"/>
    </row>
    <row r="2" spans="2:8" ht="12.75" customHeight="1">
      <c r="B2" s="101" t="s">
        <v>99</v>
      </c>
      <c r="C2" s="101"/>
      <c r="D2" s="101"/>
      <c r="E2" s="101"/>
      <c r="F2" s="101"/>
      <c r="G2" s="101"/>
      <c r="H2" s="101"/>
    </row>
    <row r="3" spans="2:8" ht="12.75" customHeight="1">
      <c r="B3" s="101" t="s">
        <v>100</v>
      </c>
      <c r="C3" s="101"/>
      <c r="D3" s="101"/>
      <c r="E3" s="17"/>
      <c r="F3" s="102" t="s">
        <v>82</v>
      </c>
      <c r="G3" s="102"/>
      <c r="H3" s="17"/>
    </row>
    <row r="4" spans="2:8" ht="19.5" customHeight="1">
      <c r="B4" s="101" t="s">
        <v>49</v>
      </c>
      <c r="C4" s="101"/>
      <c r="D4" s="101"/>
      <c r="E4" s="101"/>
      <c r="F4" s="101"/>
      <c r="G4" s="101"/>
      <c r="H4" s="101"/>
    </row>
    <row r="5" spans="2:9" ht="12.75">
      <c r="B5" s="18" t="s">
        <v>41</v>
      </c>
      <c r="C5" s="18" t="s">
        <v>42</v>
      </c>
      <c r="D5" s="18" t="s">
        <v>4</v>
      </c>
      <c r="E5" s="19"/>
      <c r="F5" s="18" t="s">
        <v>5</v>
      </c>
      <c r="G5" s="18" t="s">
        <v>45</v>
      </c>
      <c r="H5" s="18" t="s">
        <v>47</v>
      </c>
      <c r="I5" s="49" t="s">
        <v>65</v>
      </c>
    </row>
    <row r="6" spans="2:9" ht="12.75">
      <c r="B6" s="20"/>
      <c r="C6" s="20" t="s">
        <v>43</v>
      </c>
      <c r="D6" s="20" t="s">
        <v>3</v>
      </c>
      <c r="E6" s="21"/>
      <c r="F6" s="20" t="s">
        <v>44</v>
      </c>
      <c r="G6" s="20" t="s">
        <v>46</v>
      </c>
      <c r="H6" s="20" t="s">
        <v>48</v>
      </c>
      <c r="I6" s="50" t="s">
        <v>66</v>
      </c>
    </row>
    <row r="7" spans="2:9" ht="12.75">
      <c r="B7" s="28">
        <v>1</v>
      </c>
      <c r="C7" s="28">
        <v>12</v>
      </c>
      <c r="D7" s="79" t="s">
        <v>78</v>
      </c>
      <c r="E7" s="29"/>
      <c r="F7" s="29" t="s">
        <v>50</v>
      </c>
      <c r="G7" s="28">
        <v>99</v>
      </c>
      <c r="H7" s="28">
        <v>10</v>
      </c>
      <c r="I7" s="81">
        <v>9</v>
      </c>
    </row>
    <row r="8" spans="2:9" ht="12.75">
      <c r="B8" s="30">
        <v>2</v>
      </c>
      <c r="C8" s="30">
        <v>51</v>
      </c>
      <c r="D8" s="63" t="s">
        <v>11</v>
      </c>
      <c r="E8" s="31"/>
      <c r="F8" s="31" t="s">
        <v>50</v>
      </c>
      <c r="G8" s="30">
        <v>96</v>
      </c>
      <c r="H8" s="30">
        <v>10</v>
      </c>
      <c r="I8" s="52">
        <v>6</v>
      </c>
    </row>
    <row r="9" spans="2:9" ht="12.75">
      <c r="B9" s="30">
        <v>2</v>
      </c>
      <c r="C9" s="30">
        <v>59</v>
      </c>
      <c r="D9" s="63" t="s">
        <v>91</v>
      </c>
      <c r="E9" s="31"/>
      <c r="F9" s="32" t="s">
        <v>54</v>
      </c>
      <c r="G9" s="30">
        <v>96</v>
      </c>
      <c r="H9" s="30">
        <v>10</v>
      </c>
      <c r="I9" s="52">
        <v>6</v>
      </c>
    </row>
    <row r="10" spans="2:9" ht="12.75">
      <c r="B10" s="30">
        <v>2</v>
      </c>
      <c r="C10" s="30">
        <v>102</v>
      </c>
      <c r="D10" s="39" t="s">
        <v>9</v>
      </c>
      <c r="E10" s="31"/>
      <c r="F10" s="31" t="s">
        <v>50</v>
      </c>
      <c r="G10" s="30">
        <v>96</v>
      </c>
      <c r="H10" s="30">
        <v>10</v>
      </c>
      <c r="I10" s="80">
        <v>6</v>
      </c>
    </row>
    <row r="11" spans="2:9" ht="12.75">
      <c r="B11" s="33">
        <v>5</v>
      </c>
      <c r="C11" s="33">
        <v>63</v>
      </c>
      <c r="D11" s="78" t="s">
        <v>19</v>
      </c>
      <c r="E11" s="35"/>
      <c r="F11" s="34" t="s">
        <v>54</v>
      </c>
      <c r="G11" s="33">
        <v>94</v>
      </c>
      <c r="H11" s="33">
        <v>9</v>
      </c>
      <c r="I11" s="30">
        <v>4</v>
      </c>
    </row>
    <row r="12" spans="2:9" ht="12.75">
      <c r="B12" s="20">
        <v>5</v>
      </c>
      <c r="C12" s="36"/>
      <c r="D12" s="38"/>
      <c r="E12" s="37"/>
      <c r="F12" s="38"/>
      <c r="G12" s="20">
        <f>SUM(G7:G11)</f>
        <v>481</v>
      </c>
      <c r="H12" s="20"/>
      <c r="I12" s="22">
        <f>SUM(I7:I11)</f>
        <v>31</v>
      </c>
    </row>
    <row r="13" spans="2:8" ht="19.5" customHeight="1">
      <c r="B13" s="101" t="s">
        <v>67</v>
      </c>
      <c r="C13" s="101"/>
      <c r="D13" s="101"/>
      <c r="E13" s="101"/>
      <c r="F13" s="101"/>
      <c r="G13" s="101"/>
      <c r="H13" s="101"/>
    </row>
    <row r="14" spans="2:9" ht="12.75">
      <c r="B14" s="18" t="s">
        <v>41</v>
      </c>
      <c r="C14" s="18" t="s">
        <v>42</v>
      </c>
      <c r="D14" s="18" t="s">
        <v>4</v>
      </c>
      <c r="E14" s="19"/>
      <c r="F14" s="18" t="s">
        <v>5</v>
      </c>
      <c r="G14" s="18" t="s">
        <v>45</v>
      </c>
      <c r="H14" s="18" t="s">
        <v>47</v>
      </c>
      <c r="I14" s="49" t="s">
        <v>65</v>
      </c>
    </row>
    <row r="15" spans="2:9" ht="12.75">
      <c r="B15" s="20"/>
      <c r="C15" s="20" t="s">
        <v>43</v>
      </c>
      <c r="D15" s="20" t="s">
        <v>3</v>
      </c>
      <c r="E15" s="21"/>
      <c r="F15" s="20" t="s">
        <v>44</v>
      </c>
      <c r="G15" s="20" t="s">
        <v>46</v>
      </c>
      <c r="H15" s="20" t="s">
        <v>48</v>
      </c>
      <c r="I15" s="50" t="s">
        <v>66</v>
      </c>
    </row>
    <row r="16" spans="2:9" ht="12.75">
      <c r="B16" s="30">
        <v>1</v>
      </c>
      <c r="C16" s="30"/>
      <c r="D16" s="39" t="s">
        <v>92</v>
      </c>
      <c r="E16" s="31"/>
      <c r="F16" s="77" t="s">
        <v>54</v>
      </c>
      <c r="G16" s="30">
        <v>97</v>
      </c>
      <c r="H16" s="30">
        <v>9</v>
      </c>
      <c r="I16" s="52">
        <v>7</v>
      </c>
    </row>
    <row r="17" spans="2:9" ht="12.75" customHeight="1">
      <c r="B17" s="30">
        <v>1</v>
      </c>
      <c r="C17" s="30">
        <v>4</v>
      </c>
      <c r="D17" s="40" t="s">
        <v>18</v>
      </c>
      <c r="E17" s="31"/>
      <c r="F17" s="32" t="s">
        <v>53</v>
      </c>
      <c r="G17" s="30">
        <v>97</v>
      </c>
      <c r="H17" s="30">
        <v>9</v>
      </c>
      <c r="I17" s="52">
        <v>7</v>
      </c>
    </row>
    <row r="18" spans="2:9" ht="12.75" customHeight="1">
      <c r="B18" s="30">
        <v>3</v>
      </c>
      <c r="C18" s="30">
        <v>24</v>
      </c>
      <c r="D18" s="92" t="s">
        <v>15</v>
      </c>
      <c r="E18" s="31"/>
      <c r="F18" s="31" t="s">
        <v>51</v>
      </c>
      <c r="G18" s="30">
        <v>96</v>
      </c>
      <c r="H18" s="30">
        <v>10</v>
      </c>
      <c r="I18" s="52">
        <v>6</v>
      </c>
    </row>
    <row r="19" spans="2:9" ht="12.75" customHeight="1">
      <c r="B19" s="30">
        <v>4</v>
      </c>
      <c r="C19" s="30">
        <v>42</v>
      </c>
      <c r="D19" s="40" t="s">
        <v>20</v>
      </c>
      <c r="E19" s="31"/>
      <c r="F19" s="32" t="s">
        <v>54</v>
      </c>
      <c r="G19" s="30">
        <v>95</v>
      </c>
      <c r="H19" s="30">
        <v>9</v>
      </c>
      <c r="I19" s="52">
        <v>6</v>
      </c>
    </row>
    <row r="20" spans="2:9" ht="12.75" customHeight="1">
      <c r="B20" s="30">
        <v>5</v>
      </c>
      <c r="C20" s="30"/>
      <c r="D20" s="40" t="s">
        <v>94</v>
      </c>
      <c r="E20" s="31"/>
      <c r="F20" s="31" t="s">
        <v>51</v>
      </c>
      <c r="G20" s="30">
        <v>93</v>
      </c>
      <c r="H20" s="30">
        <v>10</v>
      </c>
      <c r="I20" s="52">
        <v>5</v>
      </c>
    </row>
    <row r="21" spans="2:9" ht="12.75" customHeight="1">
      <c r="B21" s="30">
        <v>6</v>
      </c>
      <c r="C21" s="30"/>
      <c r="D21" s="39" t="s">
        <v>84</v>
      </c>
      <c r="E21" s="31"/>
      <c r="F21" s="32" t="s">
        <v>54</v>
      </c>
      <c r="G21" s="30">
        <v>92</v>
      </c>
      <c r="H21" s="30">
        <v>10</v>
      </c>
      <c r="I21" s="52">
        <v>4</v>
      </c>
    </row>
    <row r="22" spans="2:9" ht="12.75">
      <c r="B22" s="33">
        <v>7</v>
      </c>
      <c r="C22" s="33"/>
      <c r="D22" s="65" t="s">
        <v>85</v>
      </c>
      <c r="E22" s="35"/>
      <c r="F22" s="35" t="s">
        <v>51</v>
      </c>
      <c r="G22" s="33">
        <v>88</v>
      </c>
      <c r="H22" s="33">
        <v>7</v>
      </c>
      <c r="I22" s="52">
        <v>2</v>
      </c>
    </row>
    <row r="23" spans="2:9" ht="12.75">
      <c r="B23" s="20">
        <v>7</v>
      </c>
      <c r="C23" s="36"/>
      <c r="D23" s="37"/>
      <c r="E23" s="37"/>
      <c r="F23" s="38"/>
      <c r="G23" s="20">
        <f>SUM(G16:G22)</f>
        <v>658</v>
      </c>
      <c r="H23" s="20"/>
      <c r="I23" s="22">
        <f>SUM(I16:I22)</f>
        <v>37</v>
      </c>
    </row>
    <row r="24" spans="2:8" ht="19.5" customHeight="1">
      <c r="B24" s="101" t="s">
        <v>56</v>
      </c>
      <c r="C24" s="101"/>
      <c r="D24" s="101"/>
      <c r="E24" s="101"/>
      <c r="F24" s="101"/>
      <c r="G24" s="101"/>
      <c r="H24" s="101"/>
    </row>
    <row r="25" spans="2:9" ht="12.75">
      <c r="B25" s="18" t="s">
        <v>41</v>
      </c>
      <c r="C25" s="18" t="s">
        <v>42</v>
      </c>
      <c r="D25" s="18" t="s">
        <v>4</v>
      </c>
      <c r="E25" s="19"/>
      <c r="F25" s="18" t="s">
        <v>5</v>
      </c>
      <c r="G25" s="18" t="s">
        <v>45</v>
      </c>
      <c r="H25" s="18" t="s">
        <v>47</v>
      </c>
      <c r="I25" s="49" t="s">
        <v>65</v>
      </c>
    </row>
    <row r="26" spans="2:9" ht="12.75">
      <c r="B26" s="20"/>
      <c r="C26" s="20" t="s">
        <v>43</v>
      </c>
      <c r="D26" s="20" t="s">
        <v>3</v>
      </c>
      <c r="E26" s="21"/>
      <c r="F26" s="20" t="s">
        <v>44</v>
      </c>
      <c r="G26" s="20" t="s">
        <v>46</v>
      </c>
      <c r="H26" s="20" t="s">
        <v>48</v>
      </c>
      <c r="I26" s="50" t="s">
        <v>66</v>
      </c>
    </row>
    <row r="27" spans="2:9" ht="12.75">
      <c r="B27" s="59">
        <v>1</v>
      </c>
      <c r="C27" s="88">
        <v>17</v>
      </c>
      <c r="D27" s="90" t="s">
        <v>17</v>
      </c>
      <c r="E27" s="90"/>
      <c r="F27" s="57" t="s">
        <v>51</v>
      </c>
      <c r="G27" s="42">
        <v>94</v>
      </c>
      <c r="H27" s="42">
        <v>9</v>
      </c>
      <c r="I27" s="59">
        <v>5</v>
      </c>
    </row>
    <row r="28" spans="2:9" ht="12.75">
      <c r="B28" s="46">
        <v>2</v>
      </c>
      <c r="C28" s="33"/>
      <c r="D28" s="89" t="s">
        <v>39</v>
      </c>
      <c r="E28" s="35"/>
      <c r="F28" s="58" t="s">
        <v>51</v>
      </c>
      <c r="G28" s="20">
        <v>91</v>
      </c>
      <c r="H28" s="20">
        <v>9</v>
      </c>
      <c r="I28" s="91">
        <v>1</v>
      </c>
    </row>
    <row r="29" spans="2:9" ht="12.75">
      <c r="B29" s="22">
        <v>2</v>
      </c>
      <c r="C29" s="36"/>
      <c r="D29" s="61"/>
      <c r="E29" s="37"/>
      <c r="F29" s="48"/>
      <c r="G29" s="22">
        <f>SUM(G27:G28)</f>
        <v>185</v>
      </c>
      <c r="H29" s="22"/>
      <c r="I29" s="62">
        <f>SUM(I27:I28)</f>
        <v>6</v>
      </c>
    </row>
    <row r="30" spans="2:8" ht="19.5" customHeight="1">
      <c r="B30" s="101" t="s">
        <v>57</v>
      </c>
      <c r="C30" s="101"/>
      <c r="D30" s="101"/>
      <c r="E30" s="101"/>
      <c r="F30" s="101"/>
      <c r="G30" s="101"/>
      <c r="H30" s="101"/>
    </row>
    <row r="31" spans="2:9" ht="12.75">
      <c r="B31" s="18" t="s">
        <v>41</v>
      </c>
      <c r="C31" s="18" t="s">
        <v>42</v>
      </c>
      <c r="D31" s="18" t="s">
        <v>4</v>
      </c>
      <c r="E31" s="19"/>
      <c r="F31" s="18" t="s">
        <v>5</v>
      </c>
      <c r="G31" s="18" t="s">
        <v>45</v>
      </c>
      <c r="H31" s="18" t="s">
        <v>47</v>
      </c>
      <c r="I31" s="49" t="s">
        <v>65</v>
      </c>
    </row>
    <row r="32" spans="2:9" ht="12.75">
      <c r="B32" s="20"/>
      <c r="C32" s="20" t="s">
        <v>43</v>
      </c>
      <c r="D32" s="20" t="s">
        <v>3</v>
      </c>
      <c r="E32" s="21"/>
      <c r="F32" s="20" t="s">
        <v>44</v>
      </c>
      <c r="G32" s="20" t="s">
        <v>46</v>
      </c>
      <c r="H32" s="20" t="s">
        <v>48</v>
      </c>
      <c r="I32" s="50" t="s">
        <v>66</v>
      </c>
    </row>
    <row r="33" spans="2:9" ht="12.75">
      <c r="B33" s="22">
        <v>1</v>
      </c>
      <c r="C33" s="85"/>
      <c r="D33" s="87" t="s">
        <v>83</v>
      </c>
      <c r="E33" s="86"/>
      <c r="F33" s="86" t="s">
        <v>50</v>
      </c>
      <c r="G33" s="22">
        <v>85</v>
      </c>
      <c r="H33" s="20">
        <v>10</v>
      </c>
      <c r="I33" s="50">
        <v>2</v>
      </c>
    </row>
    <row r="34" spans="2:9" ht="12.75">
      <c r="B34" s="47">
        <v>1</v>
      </c>
      <c r="C34" s="36"/>
      <c r="D34" s="41"/>
      <c r="E34" s="37"/>
      <c r="F34" s="37"/>
      <c r="G34" s="22">
        <f>SUM(G32:G33)</f>
        <v>85</v>
      </c>
      <c r="H34" s="22"/>
      <c r="I34" s="62">
        <f>SUM(I32:I33)</f>
        <v>2</v>
      </c>
    </row>
    <row r="35" spans="2:8" ht="19.5" customHeight="1">
      <c r="B35" s="101" t="s">
        <v>58</v>
      </c>
      <c r="C35" s="101"/>
      <c r="D35" s="101"/>
      <c r="E35" s="101"/>
      <c r="F35" s="101"/>
      <c r="G35" s="101"/>
      <c r="H35" s="101"/>
    </row>
    <row r="36" spans="2:9" ht="12.75">
      <c r="B36" s="18" t="s">
        <v>41</v>
      </c>
      <c r="C36" s="18" t="s">
        <v>42</v>
      </c>
      <c r="D36" s="18" t="s">
        <v>4</v>
      </c>
      <c r="E36" s="19"/>
      <c r="F36" s="18" t="s">
        <v>5</v>
      </c>
      <c r="G36" s="18" t="s">
        <v>45</v>
      </c>
      <c r="H36" s="18" t="s">
        <v>47</v>
      </c>
      <c r="I36" s="49" t="s">
        <v>65</v>
      </c>
    </row>
    <row r="37" spans="2:9" ht="12.75">
      <c r="B37" s="20"/>
      <c r="C37" s="20" t="s">
        <v>43</v>
      </c>
      <c r="D37" s="20" t="s">
        <v>3</v>
      </c>
      <c r="E37" s="21"/>
      <c r="F37" s="20" t="s">
        <v>44</v>
      </c>
      <c r="G37" s="20" t="s">
        <v>46</v>
      </c>
      <c r="H37" s="20" t="s">
        <v>48</v>
      </c>
      <c r="I37" s="50" t="s">
        <v>66</v>
      </c>
    </row>
    <row r="38" spans="2:9" ht="12.75">
      <c r="B38" s="42">
        <v>1</v>
      </c>
      <c r="C38" s="28">
        <v>190</v>
      </c>
      <c r="D38" s="43" t="s">
        <v>77</v>
      </c>
      <c r="E38" s="29"/>
      <c r="F38" s="31" t="s">
        <v>50</v>
      </c>
      <c r="G38" s="42">
        <v>93</v>
      </c>
      <c r="H38" s="28">
        <v>9</v>
      </c>
      <c r="I38" s="51">
        <v>4</v>
      </c>
    </row>
    <row r="39" spans="2:9" ht="12.75">
      <c r="B39" s="44">
        <v>2</v>
      </c>
      <c r="C39" s="30">
        <v>159</v>
      </c>
      <c r="D39" s="45" t="s">
        <v>36</v>
      </c>
      <c r="E39" s="31"/>
      <c r="F39" s="31" t="s">
        <v>103</v>
      </c>
      <c r="G39" s="44">
        <v>91</v>
      </c>
      <c r="H39" s="30">
        <v>9</v>
      </c>
      <c r="I39" s="52">
        <v>4</v>
      </c>
    </row>
    <row r="40" spans="2:9" ht="12.75">
      <c r="B40" s="44">
        <v>3</v>
      </c>
      <c r="C40" s="30">
        <v>18</v>
      </c>
      <c r="D40" s="39" t="s">
        <v>12</v>
      </c>
      <c r="E40" s="31"/>
      <c r="F40" s="77" t="s">
        <v>52</v>
      </c>
      <c r="G40" s="44">
        <v>89</v>
      </c>
      <c r="H40" s="30">
        <v>10</v>
      </c>
      <c r="I40" s="52">
        <v>2</v>
      </c>
    </row>
    <row r="41" spans="2:9" ht="12.75">
      <c r="B41" s="44">
        <v>3</v>
      </c>
      <c r="C41" s="30">
        <v>21</v>
      </c>
      <c r="D41" s="39" t="s">
        <v>21</v>
      </c>
      <c r="E41" s="31"/>
      <c r="F41" s="77" t="s">
        <v>55</v>
      </c>
      <c r="G41" s="44">
        <v>89</v>
      </c>
      <c r="H41" s="30">
        <v>9</v>
      </c>
      <c r="I41" s="52">
        <v>2</v>
      </c>
    </row>
    <row r="42" spans="2:9" ht="12.75">
      <c r="B42" s="44">
        <v>3</v>
      </c>
      <c r="C42" s="30">
        <v>1</v>
      </c>
      <c r="D42" s="39" t="s">
        <v>63</v>
      </c>
      <c r="E42" s="31"/>
      <c r="F42" s="77" t="s">
        <v>54</v>
      </c>
      <c r="G42" s="44">
        <v>89</v>
      </c>
      <c r="H42" s="30">
        <v>9</v>
      </c>
      <c r="I42" s="52">
        <v>0</v>
      </c>
    </row>
    <row r="43" spans="2:9" ht="12.75">
      <c r="B43" s="46">
        <v>6</v>
      </c>
      <c r="C43" s="33">
        <v>15</v>
      </c>
      <c r="D43" s="64" t="s">
        <v>74</v>
      </c>
      <c r="E43" s="35"/>
      <c r="F43" s="34" t="s">
        <v>75</v>
      </c>
      <c r="G43" s="46">
        <v>82</v>
      </c>
      <c r="H43" s="33">
        <v>9</v>
      </c>
      <c r="I43" s="53">
        <v>2</v>
      </c>
    </row>
    <row r="44" spans="2:9" ht="12.75">
      <c r="B44" s="47">
        <v>6</v>
      </c>
      <c r="C44" s="36"/>
      <c r="D44" s="41"/>
      <c r="E44" s="37"/>
      <c r="F44" s="38"/>
      <c r="G44" s="47">
        <f>SUM(G38:G43)</f>
        <v>533</v>
      </c>
      <c r="H44" s="20"/>
      <c r="I44" s="20">
        <f>SUM(I38:I43)</f>
        <v>14</v>
      </c>
    </row>
    <row r="47" spans="2:8" ht="12.75">
      <c r="B47" s="101" t="s">
        <v>101</v>
      </c>
      <c r="C47" s="101"/>
      <c r="D47" s="101"/>
      <c r="E47" s="101"/>
      <c r="F47" s="101"/>
      <c r="G47" s="101"/>
      <c r="H47" s="101"/>
    </row>
    <row r="49" spans="2:8" ht="12.75">
      <c r="B49" s="101" t="s">
        <v>102</v>
      </c>
      <c r="C49" s="101"/>
      <c r="D49" s="101"/>
      <c r="E49" s="101"/>
      <c r="F49" s="101"/>
      <c r="G49" s="101"/>
      <c r="H49" s="101"/>
    </row>
  </sheetData>
  <mergeCells count="11">
    <mergeCell ref="B47:H47"/>
    <mergeCell ref="B49:H49"/>
    <mergeCell ref="B13:H13"/>
    <mergeCell ref="B24:H24"/>
    <mergeCell ref="B30:H30"/>
    <mergeCell ref="B35:H35"/>
    <mergeCell ref="B1:H1"/>
    <mergeCell ref="B2:H2"/>
    <mergeCell ref="B4:H4"/>
    <mergeCell ref="B3:D3"/>
    <mergeCell ref="F3:G3"/>
  </mergeCells>
  <printOptions/>
  <pageMargins left="0.42" right="0.41" top="0.44" bottom="0.69" header="0.35" footer="0.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">
      <selection activeCell="A3" sqref="A3:K3"/>
    </sheetView>
  </sheetViews>
  <sheetFormatPr defaultColWidth="9.140625" defaultRowHeight="12.75"/>
  <cols>
    <col min="1" max="1" width="6.28125" style="1" customWidth="1"/>
    <col min="2" max="2" width="28.421875" style="1" customWidth="1"/>
    <col min="3" max="3" width="8.140625" style="1" customWidth="1"/>
    <col min="4" max="4" width="7.8515625" style="1" customWidth="1"/>
    <col min="5" max="9" width="5.57421875" style="1" bestFit="1" customWidth="1"/>
    <col min="10" max="10" width="5.57421875" style="3" bestFit="1" customWidth="1"/>
    <col min="11" max="11" width="5.57421875" style="1" bestFit="1" customWidth="1"/>
    <col min="12" max="16384" width="11.421875" style="1" customWidth="1"/>
  </cols>
  <sheetData>
    <row r="1" spans="1:11" ht="19.5">
      <c r="A1" s="103" t="s">
        <v>0</v>
      </c>
      <c r="B1" s="103"/>
      <c r="C1" s="103"/>
      <c r="D1" s="103"/>
      <c r="E1" s="103"/>
      <c r="F1" s="103"/>
      <c r="G1" s="103"/>
      <c r="H1" s="104"/>
      <c r="I1" s="105"/>
      <c r="J1" s="105"/>
      <c r="K1" s="105"/>
    </row>
    <row r="2" ht="6" customHeight="1"/>
    <row r="3" spans="1:11" ht="19.5">
      <c r="A3" s="103" t="s">
        <v>1</v>
      </c>
      <c r="B3" s="103"/>
      <c r="C3" s="103"/>
      <c r="D3" s="103"/>
      <c r="E3" s="103"/>
      <c r="F3" s="103"/>
      <c r="G3" s="103"/>
      <c r="H3" s="104"/>
      <c r="I3" s="105"/>
      <c r="J3" s="105"/>
      <c r="K3" s="105"/>
    </row>
    <row r="5" spans="1:11" ht="19.5">
      <c r="A5" s="106" t="s">
        <v>68</v>
      </c>
      <c r="B5" s="106"/>
      <c r="C5" s="106"/>
      <c r="D5" s="106"/>
      <c r="E5" s="106"/>
      <c r="F5" s="106"/>
      <c r="G5" s="106"/>
      <c r="H5" s="107"/>
      <c r="I5" s="108"/>
      <c r="J5" s="108"/>
      <c r="K5" s="108"/>
    </row>
    <row r="6" spans="1:11" ht="13.5">
      <c r="A6" s="2"/>
      <c r="B6" s="2"/>
      <c r="C6" s="2"/>
      <c r="D6" s="2"/>
      <c r="E6" s="2"/>
      <c r="F6" s="2"/>
      <c r="G6" s="2"/>
      <c r="H6" s="6"/>
      <c r="I6" s="5"/>
      <c r="J6" s="10"/>
      <c r="K6" s="5"/>
    </row>
    <row r="7" spans="1:11" ht="19.5">
      <c r="A7" s="103" t="s">
        <v>30</v>
      </c>
      <c r="B7" s="103"/>
      <c r="C7" s="103"/>
      <c r="D7" s="103"/>
      <c r="E7" s="103"/>
      <c r="F7" s="103"/>
      <c r="G7" s="103"/>
      <c r="H7" s="104"/>
      <c r="I7" s="105"/>
      <c r="J7" s="105"/>
      <c r="K7" s="105"/>
    </row>
    <row r="8" spans="1:13" ht="13.5">
      <c r="A8" s="2"/>
      <c r="B8" s="2"/>
      <c r="C8" s="2"/>
      <c r="D8" s="2"/>
      <c r="E8" s="2"/>
      <c r="F8" s="2"/>
      <c r="G8" s="2"/>
      <c r="M8" s="1" t="s">
        <v>28</v>
      </c>
    </row>
    <row r="9" spans="1:11" ht="13.5">
      <c r="A9" s="110" t="s">
        <v>96</v>
      </c>
      <c r="B9" s="110"/>
      <c r="C9" s="110"/>
      <c r="D9" s="110"/>
      <c r="E9" s="109" t="s">
        <v>97</v>
      </c>
      <c r="F9" s="109"/>
      <c r="G9" s="109"/>
      <c r="H9" s="109"/>
      <c r="I9" s="108"/>
      <c r="J9" s="108"/>
      <c r="K9" s="108"/>
    </row>
    <row r="10" spans="1:11" ht="13.5">
      <c r="A10" s="110" t="s">
        <v>59</v>
      </c>
      <c r="B10" s="110"/>
      <c r="C10" s="110"/>
      <c r="D10" s="110"/>
      <c r="E10" s="109" t="s">
        <v>60</v>
      </c>
      <c r="F10" s="109"/>
      <c r="G10" s="109"/>
      <c r="H10" s="109"/>
      <c r="I10" s="108"/>
      <c r="J10" s="108"/>
      <c r="K10" s="108"/>
    </row>
    <row r="12" spans="2:11" ht="13.5">
      <c r="B12" s="3" t="s">
        <v>4</v>
      </c>
      <c r="C12" s="3" t="s">
        <v>5</v>
      </c>
      <c r="D12" s="106" t="s">
        <v>7</v>
      </c>
      <c r="E12" s="106" t="s">
        <v>8</v>
      </c>
      <c r="F12" s="106"/>
      <c r="G12" s="106"/>
      <c r="H12" s="106"/>
      <c r="I12" s="106"/>
      <c r="J12" s="106"/>
      <c r="K12" s="106"/>
    </row>
    <row r="13" spans="2:11" ht="13.5">
      <c r="B13" s="3" t="s">
        <v>3</v>
      </c>
      <c r="C13" s="3" t="s">
        <v>6</v>
      </c>
      <c r="D13" s="114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</row>
    <row r="14" spans="2:11" ht="13.5">
      <c r="B14" s="3"/>
      <c r="C14" s="3"/>
      <c r="D14" s="9"/>
      <c r="E14" s="3"/>
      <c r="F14" s="3"/>
      <c r="G14" s="3"/>
      <c r="H14" s="3"/>
      <c r="I14" s="3"/>
      <c r="K14" s="3"/>
    </row>
    <row r="15" spans="1:11" ht="16.5">
      <c r="A15" s="112" t="s">
        <v>2</v>
      </c>
      <c r="B15" s="112"/>
      <c r="C15" s="112"/>
      <c r="D15" s="112"/>
      <c r="E15" s="112"/>
      <c r="F15" s="112"/>
      <c r="G15" s="112"/>
      <c r="H15" s="112"/>
      <c r="I15" s="113"/>
      <c r="J15" s="113"/>
      <c r="K15" s="113"/>
    </row>
    <row r="17" spans="1:13" ht="13.5">
      <c r="A17" s="82">
        <v>1</v>
      </c>
      <c r="B17" s="83" t="s">
        <v>91</v>
      </c>
      <c r="C17" s="3" t="s">
        <v>14</v>
      </c>
      <c r="D17" s="82">
        <f>SUM(LARGE(E17:K17,1),LARGE(E17:K17,2),LARGE(E17:K17,3),LARGE(E17:K17,4),LARGE(E17:K17,5))</f>
        <v>488</v>
      </c>
      <c r="E17" s="3"/>
      <c r="F17" s="3"/>
      <c r="G17" s="3">
        <v>99</v>
      </c>
      <c r="H17" s="3">
        <v>100</v>
      </c>
      <c r="I17" s="3">
        <v>98</v>
      </c>
      <c r="J17" s="84">
        <v>95</v>
      </c>
      <c r="K17" s="84">
        <v>96</v>
      </c>
      <c r="L17" s="1">
        <f aca="true" t="shared" si="0" ref="L17:L22">MIN(IF(E17&gt;0,1,0)+IF(F17&gt;0,1,0)+IF(G17&gt;0,1,0)+IF(H17&gt;0,1,0)+IF(I17&gt;0,1,0)+IF(J17&gt;0,1,0)+IF(K17&gt;0,1,0),5)</f>
        <v>5</v>
      </c>
      <c r="M17" s="60">
        <f aca="true" t="shared" si="1" ref="M17:M22">(D17/L17)</f>
        <v>97.6</v>
      </c>
    </row>
    <row r="18" spans="1:13" ht="13.5">
      <c r="A18" s="82">
        <v>2</v>
      </c>
      <c r="B18" s="83" t="s">
        <v>9</v>
      </c>
      <c r="C18" s="3" t="s">
        <v>10</v>
      </c>
      <c r="D18" s="82">
        <f>SUM(LARGE(E18:K18,1),LARGE(E18:K18,2),LARGE(E18:K18,3),LARGE(E18:K18,4),LARGE(E18:K18,5))</f>
        <v>484</v>
      </c>
      <c r="E18" s="3">
        <v>98</v>
      </c>
      <c r="F18" s="3">
        <v>97</v>
      </c>
      <c r="G18" s="3">
        <v>94</v>
      </c>
      <c r="H18" s="3">
        <v>96</v>
      </c>
      <c r="I18" s="3">
        <v>96</v>
      </c>
      <c r="J18" s="84">
        <v>97</v>
      </c>
      <c r="K18" s="84">
        <v>96</v>
      </c>
      <c r="L18" s="1">
        <f t="shared" si="0"/>
        <v>5</v>
      </c>
      <c r="M18" s="60">
        <f t="shared" si="1"/>
        <v>96.8</v>
      </c>
    </row>
    <row r="19" spans="1:13" ht="13.5">
      <c r="A19" s="82">
        <v>3</v>
      </c>
      <c r="B19" s="83" t="s">
        <v>19</v>
      </c>
      <c r="C19" s="3" t="s">
        <v>14</v>
      </c>
      <c r="D19" s="82">
        <f>SUM(LARGE(E19:K19,1),LARGE(E19:K19,2),LARGE(E19:K19,3),LARGE(E19:K19,4),LARGE(E19:K19,5))</f>
        <v>476</v>
      </c>
      <c r="E19" s="3"/>
      <c r="F19" s="3">
        <v>95</v>
      </c>
      <c r="G19" s="3">
        <v>96</v>
      </c>
      <c r="H19" s="3">
        <v>95</v>
      </c>
      <c r="I19" s="3">
        <v>94</v>
      </c>
      <c r="J19" s="84">
        <v>96</v>
      </c>
      <c r="K19" s="84">
        <v>94</v>
      </c>
      <c r="L19" s="1">
        <f t="shared" si="0"/>
        <v>5</v>
      </c>
      <c r="M19" s="60">
        <f t="shared" si="1"/>
        <v>95.2</v>
      </c>
    </row>
    <row r="20" spans="1:13" ht="13.5">
      <c r="A20" s="3">
        <v>4</v>
      </c>
      <c r="B20" s="1" t="s">
        <v>78</v>
      </c>
      <c r="C20" s="3" t="s">
        <v>10</v>
      </c>
      <c r="D20" s="3">
        <f>SUM(LARGE(E20:K20,1),LARGE(E20:K20,2),LARGE(E20:K20,3),LARGE(E20:K20,4),LARGE(E20:K20,5))</f>
        <v>471</v>
      </c>
      <c r="E20" s="3">
        <v>94</v>
      </c>
      <c r="F20" s="3">
        <v>94</v>
      </c>
      <c r="G20" s="3">
        <v>92</v>
      </c>
      <c r="H20" s="3">
        <v>92</v>
      </c>
      <c r="I20" s="3">
        <v>91</v>
      </c>
      <c r="J20" s="84">
        <v>92</v>
      </c>
      <c r="K20" s="84">
        <v>99</v>
      </c>
      <c r="L20" s="1">
        <f t="shared" si="0"/>
        <v>5</v>
      </c>
      <c r="M20" s="60">
        <f t="shared" si="1"/>
        <v>94.2</v>
      </c>
    </row>
    <row r="21" spans="1:13" ht="13.5">
      <c r="A21" s="3">
        <v>5</v>
      </c>
      <c r="B21" s="1" t="s">
        <v>11</v>
      </c>
      <c r="C21" s="3" t="s">
        <v>10</v>
      </c>
      <c r="D21" s="3">
        <f>SUM(LARGE(E21:K21,1),LARGE(E21:K21,2),LARGE(E21:K21,3),LARGE(E21:K21,4),LARGE(E21:K21,5))</f>
        <v>470</v>
      </c>
      <c r="E21" s="3">
        <v>93</v>
      </c>
      <c r="F21" s="3">
        <v>93</v>
      </c>
      <c r="G21" s="3"/>
      <c r="H21" s="3">
        <v>92</v>
      </c>
      <c r="I21" s="3">
        <v>91</v>
      </c>
      <c r="J21" s="84">
        <v>96</v>
      </c>
      <c r="K21" s="84">
        <v>96</v>
      </c>
      <c r="L21" s="1">
        <f t="shared" si="0"/>
        <v>5</v>
      </c>
      <c r="M21" s="60">
        <f t="shared" si="1"/>
        <v>94</v>
      </c>
    </row>
    <row r="22" spans="1:13" ht="13.5">
      <c r="A22" s="3">
        <v>6</v>
      </c>
      <c r="B22" s="1" t="s">
        <v>16</v>
      </c>
      <c r="C22" s="3" t="s">
        <v>14</v>
      </c>
      <c r="D22" s="3">
        <f>SUM(E22:K22)</f>
        <v>279</v>
      </c>
      <c r="E22" s="3"/>
      <c r="F22" s="3">
        <v>96</v>
      </c>
      <c r="G22" s="3">
        <v>93</v>
      </c>
      <c r="H22" s="3">
        <v>90</v>
      </c>
      <c r="I22" s="3"/>
      <c r="J22" s="84"/>
      <c r="K22" s="3"/>
      <c r="L22" s="1">
        <f t="shared" si="0"/>
        <v>3</v>
      </c>
      <c r="M22" s="60">
        <f t="shared" si="1"/>
        <v>93</v>
      </c>
    </row>
    <row r="24" spans="1:11" ht="16.5">
      <c r="A24" s="112" t="s">
        <v>38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</row>
    <row r="26" spans="1:13" ht="13.5">
      <c r="A26" s="82">
        <v>1</v>
      </c>
      <c r="B26" s="83" t="s">
        <v>18</v>
      </c>
      <c r="C26" s="3" t="s">
        <v>34</v>
      </c>
      <c r="D26" s="82">
        <f aca="true" t="shared" si="2" ref="D26:D32">SUM(LARGE(E26:K26,1),LARGE(E26:K26,2),LARGE(E26:K26,3),LARGE(E26:K26,4),LARGE(E26:K26,5))</f>
        <v>485</v>
      </c>
      <c r="E26" s="3">
        <v>96</v>
      </c>
      <c r="F26" s="3">
        <v>98</v>
      </c>
      <c r="G26" s="3">
        <v>96</v>
      </c>
      <c r="H26" s="3">
        <v>95</v>
      </c>
      <c r="I26" s="3">
        <v>98</v>
      </c>
      <c r="J26" s="84">
        <v>94</v>
      </c>
      <c r="K26" s="84">
        <v>97</v>
      </c>
      <c r="L26" s="1">
        <f aca="true" t="shared" si="3" ref="L26:L37">MIN(IF(E26&gt;0,1,0)+IF(F26&gt;0,1,0)+IF(G26&gt;0,1,0)+IF(H26&gt;0,1,0)+IF(I26&gt;0,1,0)+IF(J26&gt;0,1,0)+IF(K26&gt;0,1,0),5)</f>
        <v>5</v>
      </c>
      <c r="M26" s="60">
        <f aca="true" t="shared" si="4" ref="M26:M34">(D26/L26)</f>
        <v>97</v>
      </c>
    </row>
    <row r="27" spans="1:13" ht="13.5">
      <c r="A27" s="82">
        <v>2</v>
      </c>
      <c r="B27" s="83" t="s">
        <v>15</v>
      </c>
      <c r="C27" s="3" t="s">
        <v>35</v>
      </c>
      <c r="D27" s="82">
        <f t="shared" si="2"/>
        <v>474</v>
      </c>
      <c r="E27" s="3">
        <v>91</v>
      </c>
      <c r="F27" s="3">
        <v>89</v>
      </c>
      <c r="G27" s="3">
        <v>95</v>
      </c>
      <c r="H27" s="3">
        <v>93</v>
      </c>
      <c r="I27" s="3">
        <v>95</v>
      </c>
      <c r="J27" s="84">
        <v>95</v>
      </c>
      <c r="K27" s="84">
        <v>96</v>
      </c>
      <c r="L27" s="1">
        <f t="shared" si="3"/>
        <v>5</v>
      </c>
      <c r="M27" s="60">
        <f t="shared" si="4"/>
        <v>94.8</v>
      </c>
    </row>
    <row r="28" spans="1:13" ht="13.5">
      <c r="A28" s="82">
        <v>3</v>
      </c>
      <c r="B28" s="83" t="s">
        <v>20</v>
      </c>
      <c r="C28" s="3" t="s">
        <v>14</v>
      </c>
      <c r="D28" s="82">
        <f t="shared" si="2"/>
        <v>460</v>
      </c>
      <c r="E28" s="3"/>
      <c r="F28" s="3">
        <v>95</v>
      </c>
      <c r="G28" s="3">
        <v>93</v>
      </c>
      <c r="H28" s="3">
        <v>83</v>
      </c>
      <c r="I28" s="3">
        <v>94</v>
      </c>
      <c r="J28" s="84">
        <v>83</v>
      </c>
      <c r="K28" s="84">
        <v>95</v>
      </c>
      <c r="L28" s="1">
        <f t="shared" si="3"/>
        <v>5</v>
      </c>
      <c r="M28" s="60">
        <f t="shared" si="4"/>
        <v>92</v>
      </c>
    </row>
    <row r="29" spans="1:13" ht="13.5">
      <c r="A29" s="3">
        <v>4</v>
      </c>
      <c r="B29" s="1" t="s">
        <v>85</v>
      </c>
      <c r="C29" s="3" t="s">
        <v>35</v>
      </c>
      <c r="D29" s="3">
        <f t="shared" si="2"/>
        <v>457</v>
      </c>
      <c r="E29" s="3">
        <v>88</v>
      </c>
      <c r="F29" s="3">
        <v>91</v>
      </c>
      <c r="G29" s="3">
        <v>92</v>
      </c>
      <c r="H29" s="3">
        <v>95</v>
      </c>
      <c r="I29" s="3">
        <v>86</v>
      </c>
      <c r="J29" s="84">
        <v>91</v>
      </c>
      <c r="K29" s="84">
        <v>88</v>
      </c>
      <c r="L29" s="1">
        <f t="shared" si="3"/>
        <v>5</v>
      </c>
      <c r="M29" s="60">
        <f t="shared" si="4"/>
        <v>91.4</v>
      </c>
    </row>
    <row r="30" spans="1:13" ht="13.5">
      <c r="A30" s="3">
        <v>4</v>
      </c>
      <c r="B30" s="1" t="s">
        <v>94</v>
      </c>
      <c r="C30" s="3" t="s">
        <v>35</v>
      </c>
      <c r="D30" s="3">
        <f t="shared" si="2"/>
        <v>457</v>
      </c>
      <c r="E30" s="3">
        <v>87</v>
      </c>
      <c r="F30" s="3">
        <v>87</v>
      </c>
      <c r="G30" s="3">
        <v>93</v>
      </c>
      <c r="H30" s="3">
        <v>93</v>
      </c>
      <c r="I30" s="3">
        <v>91</v>
      </c>
      <c r="J30" s="84">
        <v>83</v>
      </c>
      <c r="K30" s="84">
        <v>93</v>
      </c>
      <c r="L30" s="1">
        <f t="shared" si="3"/>
        <v>5</v>
      </c>
      <c r="M30" s="60">
        <f t="shared" si="4"/>
        <v>91.4</v>
      </c>
    </row>
    <row r="31" spans="1:13" ht="13.5" customHeight="1">
      <c r="A31" s="3">
        <v>6</v>
      </c>
      <c r="B31" s="1" t="s">
        <v>84</v>
      </c>
      <c r="C31" s="3" t="s">
        <v>14</v>
      </c>
      <c r="D31" s="3">
        <f t="shared" si="2"/>
        <v>451</v>
      </c>
      <c r="E31" s="3"/>
      <c r="F31" s="3">
        <v>99</v>
      </c>
      <c r="G31" s="3">
        <v>87</v>
      </c>
      <c r="H31" s="3">
        <v>85</v>
      </c>
      <c r="I31" s="3"/>
      <c r="J31" s="84">
        <v>88</v>
      </c>
      <c r="K31" s="84">
        <v>92</v>
      </c>
      <c r="L31" s="1">
        <f t="shared" si="3"/>
        <v>5</v>
      </c>
      <c r="M31" s="60">
        <f t="shared" si="4"/>
        <v>90.2</v>
      </c>
    </row>
    <row r="32" spans="1:13" ht="13.5" customHeight="1">
      <c r="A32" s="3">
        <v>7</v>
      </c>
      <c r="B32" s="1" t="s">
        <v>76</v>
      </c>
      <c r="C32" s="3" t="s">
        <v>35</v>
      </c>
      <c r="D32" s="3">
        <f t="shared" si="2"/>
        <v>388</v>
      </c>
      <c r="E32" s="3">
        <v>87</v>
      </c>
      <c r="F32" s="3">
        <v>72</v>
      </c>
      <c r="G32" s="3">
        <v>78</v>
      </c>
      <c r="H32" s="3">
        <v>65</v>
      </c>
      <c r="I32" s="3">
        <v>70</v>
      </c>
      <c r="J32" s="84">
        <v>81</v>
      </c>
      <c r="K32" s="93"/>
      <c r="L32" s="1">
        <f t="shared" si="3"/>
        <v>5</v>
      </c>
      <c r="M32" s="60">
        <f t="shared" si="4"/>
        <v>77.6</v>
      </c>
    </row>
    <row r="33" spans="1:13" ht="13.5" customHeight="1">
      <c r="A33" s="3">
        <v>8</v>
      </c>
      <c r="B33" s="1" t="s">
        <v>90</v>
      </c>
      <c r="C33" s="3" t="s">
        <v>40</v>
      </c>
      <c r="D33" s="3">
        <f>SUM(E33:K33)</f>
        <v>342</v>
      </c>
      <c r="E33" s="3">
        <v>86</v>
      </c>
      <c r="F33" s="3"/>
      <c r="G33" s="3">
        <v>87</v>
      </c>
      <c r="H33" s="3">
        <v>92</v>
      </c>
      <c r="I33" s="3">
        <v>77</v>
      </c>
      <c r="J33" s="84"/>
      <c r="K33" s="84"/>
      <c r="L33" s="1">
        <f t="shared" si="3"/>
        <v>4</v>
      </c>
      <c r="M33" s="60">
        <f t="shared" si="4"/>
        <v>85.5</v>
      </c>
    </row>
    <row r="34" spans="1:13" ht="13.5">
      <c r="A34" s="3">
        <v>9</v>
      </c>
      <c r="B34" s="1" t="s">
        <v>92</v>
      </c>
      <c r="C34" s="3" t="s">
        <v>14</v>
      </c>
      <c r="D34" s="3">
        <f>SUM(E34:K34)</f>
        <v>369</v>
      </c>
      <c r="E34" s="3"/>
      <c r="F34" s="3"/>
      <c r="G34" s="3">
        <v>91</v>
      </c>
      <c r="H34" s="3">
        <v>86</v>
      </c>
      <c r="I34" s="3"/>
      <c r="J34" s="84">
        <v>95</v>
      </c>
      <c r="K34" s="84">
        <v>97</v>
      </c>
      <c r="L34" s="1">
        <f t="shared" si="3"/>
        <v>4</v>
      </c>
      <c r="M34" s="60">
        <f t="shared" si="4"/>
        <v>92.25</v>
      </c>
    </row>
    <row r="35" spans="1:12" ht="13.5">
      <c r="A35" s="3">
        <v>10</v>
      </c>
      <c r="B35" s="1" t="s">
        <v>88</v>
      </c>
      <c r="C35" s="3" t="s">
        <v>10</v>
      </c>
      <c r="D35" s="3">
        <f>SUM(E35:K35)</f>
        <v>181</v>
      </c>
      <c r="E35" s="3"/>
      <c r="F35" s="3"/>
      <c r="G35" s="3">
        <v>91</v>
      </c>
      <c r="H35" s="3">
        <v>90</v>
      </c>
      <c r="I35" s="3"/>
      <c r="J35" s="84"/>
      <c r="K35" s="84"/>
      <c r="L35" s="1">
        <f t="shared" si="3"/>
        <v>2</v>
      </c>
    </row>
    <row r="36" spans="1:13" ht="13.5">
      <c r="A36" s="3">
        <v>11</v>
      </c>
      <c r="B36" s="1" t="s">
        <v>24</v>
      </c>
      <c r="C36" s="3" t="s">
        <v>34</v>
      </c>
      <c r="D36" s="3">
        <f>SUM(E36:K36)</f>
        <v>155</v>
      </c>
      <c r="E36" s="3">
        <v>77</v>
      </c>
      <c r="F36" s="3">
        <v>78</v>
      </c>
      <c r="G36" s="3"/>
      <c r="H36" s="3"/>
      <c r="I36" s="3"/>
      <c r="J36" s="8"/>
      <c r="K36" s="8"/>
      <c r="L36" s="1">
        <f t="shared" si="3"/>
        <v>2</v>
      </c>
      <c r="M36" s="60">
        <f>(D36/L36)</f>
        <v>77.5</v>
      </c>
    </row>
    <row r="37" spans="1:13" ht="13.5">
      <c r="A37" s="3">
        <v>12</v>
      </c>
      <c r="B37" s="1" t="s">
        <v>95</v>
      </c>
      <c r="C37" s="3" t="s">
        <v>14</v>
      </c>
      <c r="D37" s="3">
        <f>SUM(E37:K37)</f>
        <v>94</v>
      </c>
      <c r="E37" s="3"/>
      <c r="F37" s="3"/>
      <c r="G37" s="3"/>
      <c r="H37" s="3"/>
      <c r="I37" s="3">
        <v>94</v>
      </c>
      <c r="K37" s="3"/>
      <c r="L37" s="1">
        <f t="shared" si="3"/>
        <v>1</v>
      </c>
      <c r="M37" s="60">
        <f>(D37/L37)</f>
        <v>94</v>
      </c>
    </row>
    <row r="39" spans="1:14" ht="16.5">
      <c r="A39" s="112" t="s">
        <v>25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N39" s="1" t="s">
        <v>28</v>
      </c>
    </row>
    <row r="40" spans="1:11" ht="13.5" customHeight="1">
      <c r="A40" s="15"/>
      <c r="C40" s="3"/>
      <c r="D40" s="3"/>
      <c r="E40" s="3"/>
      <c r="F40" s="15"/>
      <c r="G40" s="15"/>
      <c r="H40" s="15"/>
      <c r="I40" s="15"/>
      <c r="J40" s="15"/>
      <c r="K40" s="15"/>
    </row>
    <row r="41" spans="1:13" ht="13.5">
      <c r="A41" s="94">
        <v>1</v>
      </c>
      <c r="B41" s="95" t="s">
        <v>17</v>
      </c>
      <c r="C41" s="84" t="s">
        <v>35</v>
      </c>
      <c r="D41" s="94">
        <f>SUM(LARGE(E41:K41,1),LARGE(E41:K41,2),LARGE(E41:K41,3),LARGE(E41:K41,4),LARGE(E41:K41,5))</f>
        <v>465</v>
      </c>
      <c r="E41" s="84">
        <v>90</v>
      </c>
      <c r="F41" s="84">
        <v>90</v>
      </c>
      <c r="G41" s="84">
        <v>95</v>
      </c>
      <c r="H41" s="84">
        <v>94</v>
      </c>
      <c r="I41" s="84">
        <v>92</v>
      </c>
      <c r="J41" s="84">
        <v>86</v>
      </c>
      <c r="K41" s="84">
        <v>94</v>
      </c>
      <c r="L41" s="1">
        <f>MIN(IF(E41&gt;0,1,0)+IF(F41&gt;0,1,0)+IF(G41&gt;0,1,0)+IF(H41&gt;0,1,0)+IF(I41&gt;0,1,0)+IF(J41&gt;0,1,0)+IF(K41&gt;0,1,0),5)</f>
        <v>5</v>
      </c>
      <c r="M41" s="60">
        <f>(D41/L41)</f>
        <v>93</v>
      </c>
    </row>
    <row r="42" spans="1:13" ht="13.5">
      <c r="A42" s="94">
        <v>2</v>
      </c>
      <c r="B42" s="95" t="s">
        <v>80</v>
      </c>
      <c r="C42" s="84" t="s">
        <v>35</v>
      </c>
      <c r="D42" s="94">
        <f>SUM(LARGE(E42:K42,1),LARGE(E42:K42,2),LARGE(E42:K42,3),LARGE(E42:K42,4),LARGE(E42:K42,5))</f>
        <v>449</v>
      </c>
      <c r="E42" s="84">
        <v>86</v>
      </c>
      <c r="F42" s="84">
        <v>87</v>
      </c>
      <c r="G42" s="84">
        <v>85</v>
      </c>
      <c r="H42" s="84">
        <v>90</v>
      </c>
      <c r="I42" s="84">
        <v>92</v>
      </c>
      <c r="J42" s="84">
        <v>89</v>
      </c>
      <c r="K42" s="84">
        <v>91</v>
      </c>
      <c r="L42" s="1">
        <f>MIN(IF(E42&gt;0,1,0)+IF(F42&gt;0,1,0)+IF(G42&gt;0,1,0)+IF(H42&gt;0,1,0)+IF(I42&gt;0,1,0)+IF(J42&gt;0,1,0)+IF(K42&gt;0,1,0),5)</f>
        <v>5</v>
      </c>
      <c r="M42" s="60">
        <f>(D42/L42)</f>
        <v>89.8</v>
      </c>
    </row>
    <row r="43" spans="1:11" ht="13.5">
      <c r="A43" s="93"/>
      <c r="B43" s="93"/>
      <c r="C43" s="93"/>
      <c r="D43" s="93"/>
      <c r="E43" s="93"/>
      <c r="F43" s="93"/>
      <c r="G43" s="93"/>
      <c r="H43" s="93"/>
      <c r="I43" s="93"/>
      <c r="J43" s="84"/>
      <c r="K43" s="93"/>
    </row>
    <row r="44" spans="1:11" ht="16.5">
      <c r="A44" s="111" t="s">
        <v>26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</row>
    <row r="45" ht="13.5">
      <c r="M45" s="1" t="s">
        <v>28</v>
      </c>
    </row>
    <row r="46" spans="1:11" ht="16.5">
      <c r="A46" s="112" t="s">
        <v>27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</row>
    <row r="48" spans="1:12" ht="13.5" customHeight="1">
      <c r="A48" s="3">
        <v>1</v>
      </c>
      <c r="B48" s="1" t="s">
        <v>87</v>
      </c>
      <c r="C48" s="3" t="s">
        <v>10</v>
      </c>
      <c r="D48" s="3">
        <f>SUM(E48:K48)</f>
        <v>260</v>
      </c>
      <c r="E48" s="3"/>
      <c r="F48" s="3"/>
      <c r="G48" s="3">
        <v>85</v>
      </c>
      <c r="H48" s="3">
        <v>88</v>
      </c>
      <c r="I48" s="3">
        <v>87</v>
      </c>
      <c r="J48" s="84"/>
      <c r="K48" s="3"/>
      <c r="L48" s="1">
        <f>MIN(IF(E48&gt;0,1,0)+IF(F48&gt;0,1,0)+IF(G48&gt;0,1,0)+IF(H48&gt;0,1,0)+IF(I48&gt;0,1,0)+IF(J48&gt;0,1,0)+IF(K48&gt;0,1,0),5)</f>
        <v>3</v>
      </c>
    </row>
    <row r="49" spans="1:12" ht="13.5" customHeight="1">
      <c r="A49" s="3">
        <v>2</v>
      </c>
      <c r="B49" s="1" t="s">
        <v>83</v>
      </c>
      <c r="C49" s="3" t="s">
        <v>10</v>
      </c>
      <c r="D49" s="3">
        <f>SUM(E49:K49)</f>
        <v>254</v>
      </c>
      <c r="E49" s="3"/>
      <c r="F49" s="3">
        <v>89</v>
      </c>
      <c r="G49" s="3"/>
      <c r="H49" s="3">
        <v>80</v>
      </c>
      <c r="I49" s="84"/>
      <c r="J49" s="36"/>
      <c r="K49" s="84">
        <v>85</v>
      </c>
      <c r="L49" s="1">
        <f>MIN(IF(E49&gt;0,1,0)+IF(F49&gt;0,1,0)+IF(G49&gt;0,1,0)+IF(H49&gt;0,1,0)+IF(I49&gt;0,1,0)+IF(J49&gt;0,1,0)+IF(K49&gt;0,1,0),5)</f>
        <v>3</v>
      </c>
    </row>
    <row r="50" spans="1:12" ht="13.5" customHeight="1">
      <c r="A50" s="3">
        <v>3</v>
      </c>
      <c r="B50" s="1" t="s">
        <v>89</v>
      </c>
      <c r="C50" s="3" t="s">
        <v>10</v>
      </c>
      <c r="D50" s="3">
        <f>SUM(E50:K50)</f>
        <v>81</v>
      </c>
      <c r="E50" s="3"/>
      <c r="F50" s="3"/>
      <c r="G50" s="3">
        <v>81</v>
      </c>
      <c r="H50" s="3"/>
      <c r="I50" s="3"/>
      <c r="K50" s="3"/>
      <c r="L50" s="1">
        <f>MIN(IF(E50&gt;0,1,0)+IF(F50&gt;0,1,0)+IF(G50&gt;0,1,0)+IF(H50&gt;0,1,0)+IF(I50&gt;0,1,0)+IF(J50&gt;0,1,0)+IF(K50&gt;0,1,0),5)</f>
        <v>1</v>
      </c>
    </row>
    <row r="52" spans="1:11" ht="16.5">
      <c r="A52" s="112" t="s">
        <v>29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</row>
    <row r="53" spans="1:11" ht="13.5">
      <c r="A53" s="4"/>
      <c r="B53" s="4"/>
      <c r="C53" s="4"/>
      <c r="D53" s="4"/>
      <c r="E53" s="4"/>
      <c r="F53" s="4"/>
      <c r="G53" s="4"/>
      <c r="H53" s="4"/>
      <c r="I53" s="4"/>
      <c r="J53" s="96"/>
      <c r="K53" s="96"/>
    </row>
    <row r="54" spans="1:13" ht="13.5">
      <c r="A54" s="82">
        <v>1</v>
      </c>
      <c r="B54" s="83" t="s">
        <v>77</v>
      </c>
      <c r="C54" s="3" t="s">
        <v>10</v>
      </c>
      <c r="D54" s="82">
        <f aca="true" t="shared" si="5" ref="D54:D60">SUM(LARGE(E54:K54,1),LARGE(E54:K54,2),LARGE(E54:K54,3),LARGE(E54:K54,4),LARGE(E54:K54,5))</f>
        <v>467</v>
      </c>
      <c r="E54" s="3">
        <v>87</v>
      </c>
      <c r="F54" s="3">
        <v>91</v>
      </c>
      <c r="G54" s="3">
        <v>93</v>
      </c>
      <c r="H54" s="3">
        <v>91</v>
      </c>
      <c r="I54" s="3">
        <v>95</v>
      </c>
      <c r="J54" s="84">
        <v>95</v>
      </c>
      <c r="K54" s="84">
        <v>93</v>
      </c>
      <c r="L54" s="1">
        <f aca="true" t="shared" si="6" ref="L54:L61">MIN(IF(E54&gt;0,1,0)+IF(F54&gt;0,1,0)+IF(G54&gt;0,1,0)+IF(H54&gt;0,1,0)+IF(I54&gt;0,1,0)+IF(J54&gt;0,1,0)+IF(K54&gt;0,1,0),5)</f>
        <v>5</v>
      </c>
      <c r="M54" s="60">
        <f aca="true" t="shared" si="7" ref="M54:M61">(D54/L54)</f>
        <v>93.4</v>
      </c>
    </row>
    <row r="55" spans="1:13" ht="13.5">
      <c r="A55" s="82">
        <v>2</v>
      </c>
      <c r="B55" s="83" t="s">
        <v>12</v>
      </c>
      <c r="C55" s="3" t="s">
        <v>13</v>
      </c>
      <c r="D55" s="82">
        <f t="shared" si="5"/>
        <v>465</v>
      </c>
      <c r="E55" s="3">
        <v>90</v>
      </c>
      <c r="F55" s="3">
        <v>88</v>
      </c>
      <c r="G55" s="3">
        <v>89</v>
      </c>
      <c r="H55" s="3">
        <v>95</v>
      </c>
      <c r="I55" s="3">
        <v>93</v>
      </c>
      <c r="J55" s="84">
        <v>98</v>
      </c>
      <c r="K55" s="84">
        <v>89</v>
      </c>
      <c r="L55" s="1">
        <f t="shared" si="6"/>
        <v>5</v>
      </c>
      <c r="M55" s="60">
        <f t="shared" si="7"/>
        <v>93</v>
      </c>
    </row>
    <row r="56" spans="1:13" ht="13.5">
      <c r="A56" s="82">
        <v>3</v>
      </c>
      <c r="B56" s="83" t="s">
        <v>63</v>
      </c>
      <c r="C56" s="3" t="s">
        <v>14</v>
      </c>
      <c r="D56" s="82">
        <f t="shared" si="5"/>
        <v>456</v>
      </c>
      <c r="E56" s="3"/>
      <c r="F56" s="3">
        <v>96</v>
      </c>
      <c r="G56" s="3">
        <v>89</v>
      </c>
      <c r="H56" s="3">
        <v>92</v>
      </c>
      <c r="I56" s="3">
        <v>90</v>
      </c>
      <c r="J56" s="84">
        <v>89</v>
      </c>
      <c r="K56" s="84">
        <v>89</v>
      </c>
      <c r="L56" s="1">
        <f t="shared" si="6"/>
        <v>5</v>
      </c>
      <c r="M56" s="60">
        <f t="shared" si="7"/>
        <v>91.2</v>
      </c>
    </row>
    <row r="57" spans="1:13" ht="13.5">
      <c r="A57" s="3">
        <v>4</v>
      </c>
      <c r="B57" s="1" t="s">
        <v>36</v>
      </c>
      <c r="C57" s="3" t="s">
        <v>37</v>
      </c>
      <c r="D57" s="3">
        <f t="shared" si="5"/>
        <v>450</v>
      </c>
      <c r="E57" s="3">
        <v>87</v>
      </c>
      <c r="F57" s="3">
        <v>93</v>
      </c>
      <c r="G57" s="3">
        <v>90</v>
      </c>
      <c r="H57" s="3"/>
      <c r="I57" s="3">
        <v>89</v>
      </c>
      <c r="J57" s="84"/>
      <c r="K57" s="84">
        <v>91</v>
      </c>
      <c r="L57" s="1">
        <f t="shared" si="6"/>
        <v>5</v>
      </c>
      <c r="M57" s="60">
        <f t="shared" si="7"/>
        <v>90</v>
      </c>
    </row>
    <row r="58" spans="1:13" ht="13.5">
      <c r="A58" s="3">
        <v>5</v>
      </c>
      <c r="B58" s="1" t="s">
        <v>74</v>
      </c>
      <c r="C58" s="3" t="s">
        <v>79</v>
      </c>
      <c r="D58" s="3">
        <f t="shared" si="5"/>
        <v>437</v>
      </c>
      <c r="E58" s="3">
        <v>84</v>
      </c>
      <c r="F58" s="3">
        <v>90</v>
      </c>
      <c r="G58" s="3">
        <v>88</v>
      </c>
      <c r="H58" s="3">
        <v>80</v>
      </c>
      <c r="I58" s="3">
        <v>90</v>
      </c>
      <c r="J58" s="84">
        <v>85</v>
      </c>
      <c r="K58" s="84">
        <v>82</v>
      </c>
      <c r="L58" s="1">
        <f t="shared" si="6"/>
        <v>5</v>
      </c>
      <c r="M58" s="60">
        <f t="shared" si="7"/>
        <v>87.4</v>
      </c>
    </row>
    <row r="59" spans="1:13" ht="13.5">
      <c r="A59" s="3">
        <v>6</v>
      </c>
      <c r="B59" s="1" t="s">
        <v>21</v>
      </c>
      <c r="C59" s="3" t="s">
        <v>22</v>
      </c>
      <c r="D59" s="3">
        <f t="shared" si="5"/>
        <v>427</v>
      </c>
      <c r="E59" s="3">
        <v>85</v>
      </c>
      <c r="F59" s="3"/>
      <c r="G59" s="3">
        <v>78</v>
      </c>
      <c r="H59" s="3"/>
      <c r="I59" s="3">
        <v>86</v>
      </c>
      <c r="J59" s="84">
        <v>89</v>
      </c>
      <c r="K59" s="84">
        <v>89</v>
      </c>
      <c r="L59" s="1">
        <f t="shared" si="6"/>
        <v>5</v>
      </c>
      <c r="M59" s="60">
        <f t="shared" si="7"/>
        <v>85.4</v>
      </c>
    </row>
    <row r="60" spans="1:13" ht="13.5">
      <c r="A60" s="3">
        <v>7</v>
      </c>
      <c r="B60" s="1" t="s">
        <v>23</v>
      </c>
      <c r="C60" s="3" t="s">
        <v>22</v>
      </c>
      <c r="D60" s="3">
        <f t="shared" si="5"/>
        <v>417</v>
      </c>
      <c r="E60" s="3">
        <v>84</v>
      </c>
      <c r="F60" s="3">
        <v>86</v>
      </c>
      <c r="G60" s="3">
        <v>86</v>
      </c>
      <c r="H60" s="3">
        <v>84</v>
      </c>
      <c r="I60" s="3">
        <v>77</v>
      </c>
      <c r="J60" s="84"/>
      <c r="K60" s="84"/>
      <c r="L60" s="1">
        <f t="shared" si="6"/>
        <v>5</v>
      </c>
      <c r="M60" s="60">
        <f t="shared" si="7"/>
        <v>83.4</v>
      </c>
    </row>
    <row r="61" spans="1:13" ht="13.5">
      <c r="A61" s="3">
        <v>8</v>
      </c>
      <c r="B61" s="1" t="s">
        <v>62</v>
      </c>
      <c r="C61" s="3" t="s">
        <v>14</v>
      </c>
      <c r="D61" s="3">
        <f>SUM(E61:K61)</f>
        <v>84</v>
      </c>
      <c r="E61" s="3"/>
      <c r="F61" s="3">
        <v>84</v>
      </c>
      <c r="G61" s="3"/>
      <c r="H61" s="3"/>
      <c r="I61" s="3"/>
      <c r="J61" s="84"/>
      <c r="K61" s="84"/>
      <c r="L61" s="1">
        <f t="shared" si="6"/>
        <v>1</v>
      </c>
      <c r="M61" s="60">
        <f t="shared" si="7"/>
        <v>84</v>
      </c>
    </row>
    <row r="62" spans="3:11" ht="13.5">
      <c r="C62" s="3"/>
      <c r="D62" s="3"/>
      <c r="E62" s="3"/>
      <c r="F62" s="3"/>
      <c r="G62" s="8"/>
      <c r="H62" s="3"/>
      <c r="I62" s="3"/>
      <c r="K62" s="3"/>
    </row>
    <row r="63" spans="3:11" ht="13.5">
      <c r="C63" s="3"/>
      <c r="D63" s="3"/>
      <c r="E63" s="3"/>
      <c r="F63" s="3"/>
      <c r="G63" s="8"/>
      <c r="H63" s="8"/>
      <c r="I63" s="3"/>
      <c r="K63" s="3"/>
    </row>
    <row r="64" spans="3:13" ht="13.5">
      <c r="C64" s="3"/>
      <c r="D64" s="3"/>
      <c r="E64" s="3"/>
      <c r="F64" s="3"/>
      <c r="G64" s="3"/>
      <c r="H64" s="3" t="s">
        <v>104</v>
      </c>
      <c r="I64" s="3"/>
      <c r="K64" s="3"/>
      <c r="M64" s="1" t="s">
        <v>28</v>
      </c>
    </row>
    <row r="65" spans="3:11" ht="13.5">
      <c r="C65" s="3"/>
      <c r="D65" s="3"/>
      <c r="E65" s="3"/>
      <c r="F65" s="3"/>
      <c r="G65" s="3"/>
      <c r="H65" s="8"/>
      <c r="I65" s="8"/>
      <c r="K65" s="3"/>
    </row>
    <row r="66" spans="3:11" ht="13.5">
      <c r="C66" s="3"/>
      <c r="D66" s="3"/>
      <c r="E66" s="3"/>
      <c r="F66" s="3"/>
      <c r="G66" s="3"/>
      <c r="H66" s="3"/>
      <c r="I66" s="3"/>
      <c r="J66" s="8"/>
      <c r="K66" s="3"/>
    </row>
    <row r="67" spans="3:11" ht="13.5">
      <c r="C67" s="3"/>
      <c r="D67" s="3"/>
      <c r="E67" s="3"/>
      <c r="F67" s="3"/>
      <c r="G67" s="3"/>
      <c r="H67" s="3"/>
      <c r="I67" s="3"/>
      <c r="K67" s="3"/>
    </row>
    <row r="68" spans="3:11" ht="13.5">
      <c r="C68" s="3"/>
      <c r="D68" s="3"/>
      <c r="E68" s="3"/>
      <c r="F68" s="3"/>
      <c r="G68" s="8"/>
      <c r="H68" s="3"/>
      <c r="I68" s="3"/>
      <c r="K68" s="3"/>
    </row>
    <row r="69" spans="3:11" ht="13.5">
      <c r="C69" s="3"/>
      <c r="D69" s="3"/>
      <c r="E69" s="3"/>
      <c r="F69" s="3"/>
      <c r="G69" s="3"/>
      <c r="H69" s="8"/>
      <c r="I69" s="8"/>
      <c r="K69" s="3"/>
    </row>
    <row r="70" spans="3:11" ht="13.5">
      <c r="C70" s="3"/>
      <c r="D70" s="3"/>
      <c r="E70" s="3"/>
      <c r="F70" s="3"/>
      <c r="G70" s="8"/>
      <c r="H70" s="3"/>
      <c r="I70" s="3"/>
      <c r="K70" s="3"/>
    </row>
    <row r="71" spans="3:13" ht="13.5">
      <c r="C71" s="3"/>
      <c r="D71" s="3"/>
      <c r="E71" s="3"/>
      <c r="F71" s="3"/>
      <c r="G71" s="3"/>
      <c r="H71" s="3"/>
      <c r="I71" s="3"/>
      <c r="K71" s="3"/>
      <c r="M71" s="1" t="s">
        <v>28</v>
      </c>
    </row>
    <row r="74" spans="1:11" ht="19.5" customHeight="1" hidden="1">
      <c r="A74" s="103" t="s">
        <v>0</v>
      </c>
      <c r="B74" s="103"/>
      <c r="C74" s="103"/>
      <c r="D74" s="103"/>
      <c r="E74" s="103"/>
      <c r="F74" s="103"/>
      <c r="G74" s="103"/>
      <c r="H74" s="103"/>
      <c r="I74" s="103"/>
      <c r="J74" s="103"/>
      <c r="K74" s="103"/>
    </row>
    <row r="75" ht="6" customHeight="1" hidden="1"/>
    <row r="76" spans="1:11" ht="19.5" customHeight="1" hidden="1">
      <c r="A76" s="103" t="s">
        <v>1</v>
      </c>
      <c r="B76" s="103"/>
      <c r="C76" s="103"/>
      <c r="D76" s="103"/>
      <c r="E76" s="103"/>
      <c r="F76" s="103"/>
      <c r="G76" s="103"/>
      <c r="H76" s="103"/>
      <c r="I76" s="103"/>
      <c r="J76" s="103"/>
      <c r="K76" s="103"/>
    </row>
    <row r="77" ht="13.5" customHeight="1" hidden="1"/>
    <row r="78" spans="1:11" ht="19.5" customHeight="1" hidden="1">
      <c r="A78" s="103" t="s">
        <v>31</v>
      </c>
      <c r="B78" s="103"/>
      <c r="C78" s="103"/>
      <c r="D78" s="103"/>
      <c r="E78" s="103"/>
      <c r="F78" s="103"/>
      <c r="G78" s="103"/>
      <c r="H78" s="103"/>
      <c r="I78" s="103"/>
      <c r="J78" s="103"/>
      <c r="K78" s="103"/>
    </row>
  </sheetData>
  <mergeCells count="19">
    <mergeCell ref="A78:K78"/>
    <mergeCell ref="A46:K46"/>
    <mergeCell ref="A52:K52"/>
    <mergeCell ref="A74:K74"/>
    <mergeCell ref="A76:K76"/>
    <mergeCell ref="E10:K10"/>
    <mergeCell ref="A10:D10"/>
    <mergeCell ref="A9:D9"/>
    <mergeCell ref="A44:K44"/>
    <mergeCell ref="A39:K39"/>
    <mergeCell ref="E12:K12"/>
    <mergeCell ref="A15:K15"/>
    <mergeCell ref="A24:K24"/>
    <mergeCell ref="D12:D13"/>
    <mergeCell ref="A1:K1"/>
    <mergeCell ref="A3:K3"/>
    <mergeCell ref="A5:K5"/>
    <mergeCell ref="E9:K9"/>
    <mergeCell ref="A7:K7"/>
  </mergeCells>
  <printOptions/>
  <pageMargins left="0.53" right="0.55" top="0.56" bottom="0.65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1" sqref="A1:L1"/>
    </sheetView>
  </sheetViews>
  <sheetFormatPr defaultColWidth="9.140625" defaultRowHeight="12.75"/>
  <cols>
    <col min="1" max="2" width="11.421875" style="0" customWidth="1"/>
    <col min="3" max="3" width="7.7109375" style="0" customWidth="1"/>
    <col min="4" max="4" width="10.28125" style="0" customWidth="1"/>
    <col min="5" max="12" width="6.7109375" style="0" customWidth="1"/>
    <col min="13" max="16384" width="11.421875" style="0" customWidth="1"/>
  </cols>
  <sheetData>
    <row r="1" spans="1:12" ht="19.5">
      <c r="A1" s="103" t="s">
        <v>70</v>
      </c>
      <c r="B1" s="103"/>
      <c r="C1" s="103"/>
      <c r="D1" s="103"/>
      <c r="E1" s="103"/>
      <c r="F1" s="104"/>
      <c r="G1" s="104"/>
      <c r="H1" s="104"/>
      <c r="I1" s="104"/>
      <c r="J1" s="116"/>
      <c r="K1" s="116"/>
      <c r="L1" s="116"/>
    </row>
    <row r="2" spans="1:9" ht="13.5">
      <c r="A2" s="1"/>
      <c r="B2" s="1"/>
      <c r="C2" s="1"/>
      <c r="D2" s="1"/>
      <c r="E2" s="1"/>
      <c r="F2" s="1"/>
      <c r="G2" s="1"/>
      <c r="H2" s="1"/>
      <c r="I2" s="1"/>
    </row>
    <row r="3" spans="1:12" ht="19.5">
      <c r="A3" s="103" t="s">
        <v>1</v>
      </c>
      <c r="B3" s="103"/>
      <c r="C3" s="103"/>
      <c r="D3" s="103"/>
      <c r="E3" s="103"/>
      <c r="F3" s="104"/>
      <c r="G3" s="105"/>
      <c r="H3" s="105"/>
      <c r="I3" s="105"/>
      <c r="J3" s="108"/>
      <c r="K3" s="108"/>
      <c r="L3" s="108"/>
    </row>
    <row r="4" spans="1:9" ht="13.5">
      <c r="A4" s="1"/>
      <c r="B4" s="1"/>
      <c r="C4" s="1"/>
      <c r="D4" s="1"/>
      <c r="E4" s="1"/>
      <c r="F4" s="1"/>
      <c r="G4" s="1"/>
      <c r="H4" s="1"/>
      <c r="I4" s="1"/>
    </row>
    <row r="5" spans="1:12" ht="19.5">
      <c r="A5" s="103" t="s">
        <v>71</v>
      </c>
      <c r="B5" s="103"/>
      <c r="C5" s="103"/>
      <c r="D5" s="103"/>
      <c r="E5" s="103"/>
      <c r="F5" s="104"/>
      <c r="G5" s="105"/>
      <c r="H5" s="105"/>
      <c r="I5" s="105"/>
      <c r="J5" s="108"/>
      <c r="K5" s="108"/>
      <c r="L5" s="108"/>
    </row>
    <row r="6" spans="1:12" ht="13.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3.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3.5">
      <c r="A8" s="110" t="s">
        <v>96</v>
      </c>
      <c r="B8" s="110"/>
      <c r="C8" s="110"/>
      <c r="D8" s="110"/>
      <c r="E8" s="109" t="s">
        <v>97</v>
      </c>
      <c r="F8" s="109"/>
      <c r="G8" s="109"/>
      <c r="H8" s="109"/>
      <c r="I8" s="109"/>
      <c r="J8" s="109"/>
      <c r="K8" s="109"/>
      <c r="L8" s="109"/>
    </row>
    <row r="9" spans="1:12" ht="13.5">
      <c r="A9" s="110"/>
      <c r="B9" s="110"/>
      <c r="C9" s="110"/>
      <c r="D9" s="110"/>
      <c r="E9" s="109"/>
      <c r="F9" s="109"/>
      <c r="G9" s="109"/>
      <c r="H9" s="109"/>
      <c r="I9" s="108"/>
      <c r="J9" s="108"/>
      <c r="K9" s="108"/>
      <c r="L9" s="108"/>
    </row>
    <row r="10" spans="1:12" ht="13.5">
      <c r="A10" s="1"/>
      <c r="B10" s="1"/>
      <c r="C10" s="1"/>
      <c r="D10" s="68"/>
      <c r="E10" s="76" t="s">
        <v>72</v>
      </c>
      <c r="F10" s="76">
        <v>1</v>
      </c>
      <c r="G10" s="76">
        <v>2</v>
      </c>
      <c r="H10" s="76">
        <v>3</v>
      </c>
      <c r="I10" s="76">
        <v>4</v>
      </c>
      <c r="J10" s="76">
        <v>5</v>
      </c>
      <c r="K10" s="76">
        <v>6</v>
      </c>
      <c r="L10" s="76">
        <v>7</v>
      </c>
    </row>
    <row r="11" spans="1:12" ht="13.5">
      <c r="A11" s="1"/>
      <c r="B11" s="1"/>
      <c r="C11" s="1"/>
      <c r="D11" s="68"/>
      <c r="E11" s="67"/>
      <c r="F11" s="69"/>
      <c r="G11" s="69"/>
      <c r="H11" s="69"/>
      <c r="I11" s="69"/>
      <c r="J11" s="69"/>
      <c r="K11" s="69"/>
      <c r="L11" s="69"/>
    </row>
    <row r="12" spans="1:12" ht="13.5">
      <c r="A12" s="1"/>
      <c r="B12" s="1"/>
      <c r="C12" s="1"/>
      <c r="D12" s="68"/>
      <c r="E12" s="68"/>
      <c r="F12" s="72"/>
      <c r="G12" s="72"/>
      <c r="H12" s="72"/>
      <c r="I12" s="72"/>
      <c r="J12" s="73"/>
      <c r="K12" s="73"/>
      <c r="L12" s="73"/>
    </row>
    <row r="13" spans="1:12" ht="13.5">
      <c r="A13" s="115" t="s">
        <v>64</v>
      </c>
      <c r="B13" s="115"/>
      <c r="C13" s="115"/>
      <c r="D13" s="74" t="s">
        <v>32</v>
      </c>
      <c r="E13" s="25">
        <f>SUM(LARGE(F13:L13,1),LARGE(F13:L13,2),LARGE(F13:L13,3),LARGE(F13:L13,4),LARGE(F13:L13,5))</f>
        <v>2360</v>
      </c>
      <c r="F13" s="70"/>
      <c r="G13" s="70">
        <v>481</v>
      </c>
      <c r="H13" s="70">
        <v>472</v>
      </c>
      <c r="I13" s="70">
        <v>463</v>
      </c>
      <c r="J13" s="70">
        <v>470</v>
      </c>
      <c r="K13" s="70">
        <v>463</v>
      </c>
      <c r="L13" s="70">
        <v>474</v>
      </c>
    </row>
    <row r="14" spans="1:12" ht="13.5">
      <c r="A14" s="83"/>
      <c r="B14" s="83"/>
      <c r="C14" s="83"/>
      <c r="D14" s="75" t="s">
        <v>73</v>
      </c>
      <c r="E14" s="98">
        <f>SUM(LARGE(F14:L14,1),LARGE(F14:L14,2),LARGE(F14:L14,3),LARGE(F14:L14,4),LARGE(F14:L14,5))</f>
        <v>239</v>
      </c>
      <c r="F14" s="71"/>
      <c r="G14" s="71">
        <v>48</v>
      </c>
      <c r="H14" s="71">
        <v>47</v>
      </c>
      <c r="I14" s="71">
        <v>48</v>
      </c>
      <c r="J14" s="71">
        <v>49</v>
      </c>
      <c r="K14" s="71">
        <v>47</v>
      </c>
      <c r="L14" s="71">
        <v>47</v>
      </c>
    </row>
    <row r="15" spans="1:12" ht="13.5">
      <c r="A15" s="83"/>
      <c r="B15" s="83"/>
      <c r="C15" s="83"/>
      <c r="D15" s="68"/>
      <c r="E15" s="99"/>
      <c r="F15" s="72"/>
      <c r="G15" s="72"/>
      <c r="H15" s="72"/>
      <c r="I15" s="72"/>
      <c r="J15" s="73"/>
      <c r="K15" s="73"/>
      <c r="L15" s="73"/>
    </row>
    <row r="16" spans="1:12" ht="13.5">
      <c r="A16" s="115" t="s">
        <v>86</v>
      </c>
      <c r="B16" s="115"/>
      <c r="C16" s="115"/>
      <c r="D16" s="74" t="s">
        <v>32</v>
      </c>
      <c r="E16" s="25">
        <f>SUM(LARGE(F16:L16,1),LARGE(F16:L16,2),LARGE(F16:L16,3),LARGE(F16:L16,4),LARGE(F16:L16,5))</f>
        <v>2324</v>
      </c>
      <c r="F16" s="70"/>
      <c r="G16" s="70">
        <v>469</v>
      </c>
      <c r="H16" s="70">
        <v>455</v>
      </c>
      <c r="I16" s="70">
        <v>461</v>
      </c>
      <c r="J16" s="70">
        <v>468</v>
      </c>
      <c r="K16" s="70"/>
      <c r="L16" s="70">
        <v>471</v>
      </c>
    </row>
    <row r="17" spans="1:12" ht="13.5">
      <c r="A17" s="83"/>
      <c r="B17" s="83"/>
      <c r="C17" s="83"/>
      <c r="D17" s="66" t="s">
        <v>73</v>
      </c>
      <c r="E17" s="98">
        <f>SUM(LARGE(F17:L17,1),LARGE(F17:L17,2),LARGE(F17:L17,3),LARGE(F17:L17,4),LARGE(F17:L17,5))</f>
        <v>242</v>
      </c>
      <c r="F17" s="71"/>
      <c r="G17" s="71">
        <v>49</v>
      </c>
      <c r="H17" s="71">
        <v>49</v>
      </c>
      <c r="I17" s="71">
        <v>48</v>
      </c>
      <c r="J17" s="71">
        <v>47</v>
      </c>
      <c r="K17" s="71"/>
      <c r="L17" s="71">
        <v>49</v>
      </c>
    </row>
    <row r="18" spans="1:5" ht="12.75">
      <c r="A18" s="97"/>
      <c r="B18" s="97"/>
      <c r="C18" s="97"/>
      <c r="E18" s="97"/>
    </row>
    <row r="19" spans="1:12" ht="13.5">
      <c r="A19" s="115" t="s">
        <v>81</v>
      </c>
      <c r="B19" s="115"/>
      <c r="C19" s="115"/>
      <c r="D19" s="74" t="s">
        <v>32</v>
      </c>
      <c r="E19" s="25">
        <f>SUM(LARGE(F19:L19,1),LARGE(F19:L19,2),LARGE(F19:L19,3),LARGE(F19:L19,4),LARGE(F19:L19,5))</f>
        <v>2287</v>
      </c>
      <c r="F19" s="70">
        <v>443</v>
      </c>
      <c r="G19" s="70">
        <v>444</v>
      </c>
      <c r="H19" s="70">
        <v>460</v>
      </c>
      <c r="I19" s="70">
        <v>465</v>
      </c>
      <c r="J19" s="70">
        <v>456</v>
      </c>
      <c r="K19" s="70">
        <v>444</v>
      </c>
      <c r="L19" s="70">
        <v>462</v>
      </c>
    </row>
    <row r="20" spans="1:12" ht="13.5">
      <c r="A20" s="1"/>
      <c r="B20" s="1"/>
      <c r="C20" s="1"/>
      <c r="D20" s="75" t="s">
        <v>73</v>
      </c>
      <c r="E20" s="98">
        <f>SUM(LARGE(F20:L20,1),LARGE(F20:L20,2),LARGE(F20:L20,3),LARGE(F20:L20,4),LARGE(F20:L20,5))</f>
        <v>233</v>
      </c>
      <c r="F20" s="71">
        <v>47</v>
      </c>
      <c r="G20" s="71">
        <v>46</v>
      </c>
      <c r="H20" s="71">
        <v>47</v>
      </c>
      <c r="I20" s="71">
        <v>47</v>
      </c>
      <c r="J20" s="71">
        <v>46</v>
      </c>
      <c r="K20" s="71">
        <v>44</v>
      </c>
      <c r="L20" s="71">
        <v>45</v>
      </c>
    </row>
    <row r="21" spans="1:12" ht="13.5">
      <c r="A21" s="1"/>
      <c r="B21" s="1"/>
      <c r="C21" s="1"/>
      <c r="D21" s="1"/>
      <c r="E21" s="55"/>
      <c r="F21" s="55"/>
      <c r="G21" s="55"/>
      <c r="H21" s="55"/>
      <c r="I21" s="55"/>
      <c r="J21" s="55"/>
      <c r="K21" s="55"/>
      <c r="L21" s="55"/>
    </row>
    <row r="22" spans="1:9" ht="13.5">
      <c r="A22" s="1"/>
      <c r="B22" s="1"/>
      <c r="C22" s="1"/>
      <c r="D22" s="1"/>
      <c r="E22" s="1"/>
      <c r="F22" s="1"/>
      <c r="G22" s="1"/>
      <c r="H22" s="1"/>
      <c r="I22" s="1"/>
    </row>
    <row r="23" spans="1:12" ht="13.5">
      <c r="A23" s="23"/>
      <c r="B23" s="23"/>
      <c r="C23" s="23"/>
      <c r="D23" s="7"/>
      <c r="E23" s="54"/>
      <c r="F23" s="54"/>
      <c r="G23" s="54"/>
      <c r="H23" s="54"/>
      <c r="I23" s="54"/>
      <c r="J23" s="54"/>
      <c r="K23" s="54"/>
      <c r="L23" s="54"/>
    </row>
    <row r="24" spans="1:12" ht="13.5">
      <c r="A24" s="1"/>
      <c r="B24" s="1"/>
      <c r="C24" s="1"/>
      <c r="D24" s="1"/>
      <c r="E24" s="55"/>
      <c r="F24" s="55"/>
      <c r="G24" s="55"/>
      <c r="H24" s="55"/>
      <c r="I24" s="55"/>
      <c r="J24" s="55"/>
      <c r="K24" s="55"/>
      <c r="L24" s="55"/>
    </row>
  </sheetData>
  <mergeCells count="10">
    <mergeCell ref="A19:C19"/>
    <mergeCell ref="A13:C13"/>
    <mergeCell ref="A16:C16"/>
    <mergeCell ref="A1:L1"/>
    <mergeCell ref="A3:L3"/>
    <mergeCell ref="A5:L5"/>
    <mergeCell ref="A8:D8"/>
    <mergeCell ref="E8:L8"/>
    <mergeCell ref="A9:D9"/>
    <mergeCell ref="E9:L9"/>
  </mergeCells>
  <printOptions/>
  <pageMargins left="0.4330708661417323" right="0.3937007874015748" top="0.4330708661417323" bottom="0.7086614173228347" header="0.35433070866141736" footer="0.5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6"/>
  <sheetViews>
    <sheetView workbookViewId="0" topLeftCell="C1">
      <selection activeCell="A1" sqref="A1:N1"/>
    </sheetView>
  </sheetViews>
  <sheetFormatPr defaultColWidth="9.140625" defaultRowHeight="12.75"/>
  <cols>
    <col min="1" max="2" width="0" style="0" hidden="1" customWidth="1"/>
    <col min="3" max="4" width="11.421875" style="0" customWidth="1"/>
    <col min="5" max="5" width="12.00390625" style="0" customWidth="1"/>
    <col min="6" max="6" width="11.57421875" style="0" customWidth="1"/>
    <col min="7" max="7" width="6.7109375" style="0" customWidth="1"/>
    <col min="8" max="14" width="5.7109375" style="0" customWidth="1"/>
    <col min="15" max="15" width="4.7109375" style="0" customWidth="1"/>
    <col min="16" max="16384" width="11.421875" style="0" customWidth="1"/>
  </cols>
  <sheetData>
    <row r="1" spans="1:14" ht="15" customHeight="1">
      <c r="A1" s="112" t="s">
        <v>0</v>
      </c>
      <c r="B1" s="112"/>
      <c r="C1" s="112"/>
      <c r="D1" s="112"/>
      <c r="E1" s="112"/>
      <c r="F1" s="112"/>
      <c r="G1" s="112"/>
      <c r="H1" s="117"/>
      <c r="I1" s="118"/>
      <c r="J1" s="118"/>
      <c r="K1" s="118"/>
      <c r="L1" s="113"/>
      <c r="M1" s="113"/>
      <c r="N1" s="113"/>
    </row>
    <row r="2" spans="1:16" ht="15" customHeight="1">
      <c r="A2" s="26"/>
      <c r="B2" s="26"/>
      <c r="C2" s="112" t="s">
        <v>1</v>
      </c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5"/>
      <c r="P2" s="5"/>
    </row>
    <row r="3" spans="3:14" ht="12.75">
      <c r="C3" s="121" t="s">
        <v>69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9.5">
      <c r="A5" s="103" t="s">
        <v>31</v>
      </c>
      <c r="B5" s="103"/>
      <c r="C5" s="103"/>
      <c r="D5" s="103"/>
      <c r="E5" s="103"/>
      <c r="F5" s="103"/>
      <c r="G5" s="103"/>
      <c r="H5" s="104"/>
      <c r="I5" s="105"/>
      <c r="J5" s="105"/>
      <c r="K5" s="105"/>
      <c r="L5" s="108"/>
      <c r="M5" s="108"/>
      <c r="N5" s="108"/>
    </row>
    <row r="6" spans="1:14" s="14" customFormat="1" ht="4.5" customHeight="1">
      <c r="A6" s="4"/>
      <c r="B6" s="4"/>
      <c r="C6" s="4"/>
      <c r="D6" s="4"/>
      <c r="E6" s="4"/>
      <c r="F6" s="4"/>
      <c r="G6" s="4"/>
      <c r="H6" s="11"/>
      <c r="I6" s="12"/>
      <c r="J6" s="12"/>
      <c r="K6" s="12"/>
      <c r="L6" s="13"/>
      <c r="M6" s="13"/>
      <c r="N6" s="13"/>
    </row>
    <row r="7" spans="1:14" s="14" customFormat="1" ht="13.5">
      <c r="A7" s="4"/>
      <c r="B7" s="4"/>
      <c r="C7" s="110" t="s">
        <v>96</v>
      </c>
      <c r="D7" s="110"/>
      <c r="E7" s="110"/>
      <c r="F7" s="110"/>
      <c r="G7" s="109" t="s">
        <v>97</v>
      </c>
      <c r="H7" s="109"/>
      <c r="I7" s="109"/>
      <c r="J7" s="109"/>
      <c r="K7" s="108"/>
      <c r="L7" s="108"/>
      <c r="M7" s="108"/>
      <c r="N7" s="108"/>
    </row>
    <row r="8" spans="1:14" s="14" customFormat="1" ht="13.5">
      <c r="A8" s="4"/>
      <c r="B8" s="4"/>
      <c r="C8" s="110" t="s">
        <v>59</v>
      </c>
      <c r="D8" s="110"/>
      <c r="E8" s="110"/>
      <c r="F8" s="110"/>
      <c r="G8" s="109" t="s">
        <v>60</v>
      </c>
      <c r="H8" s="109"/>
      <c r="I8" s="109"/>
      <c r="J8" s="109"/>
      <c r="K8" s="108"/>
      <c r="L8" s="108"/>
      <c r="M8" s="108"/>
      <c r="N8" s="108"/>
    </row>
    <row r="9" spans="3:11" ht="6.75" customHeight="1">
      <c r="C9" s="1"/>
      <c r="D9" s="1"/>
      <c r="E9" s="1"/>
      <c r="F9" s="1"/>
      <c r="G9" s="1"/>
      <c r="H9" s="1"/>
      <c r="I9" s="1"/>
      <c r="J9" s="1"/>
      <c r="K9" s="1"/>
    </row>
    <row r="10" spans="3:11" ht="3.75" customHeight="1">
      <c r="C10" s="1"/>
      <c r="D10" s="1"/>
      <c r="E10" s="1"/>
      <c r="F10" s="1"/>
      <c r="G10" s="1"/>
      <c r="H10" s="1"/>
      <c r="I10" s="1"/>
      <c r="J10" s="1"/>
      <c r="K10" s="1"/>
    </row>
    <row r="11" spans="3:15" ht="13.5">
      <c r="C11" s="110" t="s">
        <v>64</v>
      </c>
      <c r="D11" s="110"/>
      <c r="E11" s="110"/>
      <c r="F11" s="16" t="s">
        <v>32</v>
      </c>
      <c r="H11" s="24">
        <f>SUM(I12:I16)</f>
        <v>474</v>
      </c>
      <c r="I11" s="1"/>
      <c r="J11" s="109" t="s">
        <v>61</v>
      </c>
      <c r="K11" s="109"/>
      <c r="L11" s="109"/>
      <c r="N11" s="25">
        <f>SUM(M12:M16)</f>
        <v>47</v>
      </c>
      <c r="O11" s="1"/>
    </row>
    <row r="12" spans="3:14" ht="12" customHeight="1">
      <c r="C12" s="1"/>
      <c r="D12" s="120" t="s">
        <v>92</v>
      </c>
      <c r="E12" s="120"/>
      <c r="F12" s="120"/>
      <c r="G12" s="120"/>
      <c r="H12" s="120"/>
      <c r="I12" s="1">
        <v>97</v>
      </c>
      <c r="J12" s="1"/>
      <c r="K12" s="1"/>
      <c r="M12" s="1">
        <v>9</v>
      </c>
      <c r="N12" s="1"/>
    </row>
    <row r="13" spans="3:14" ht="12" customHeight="1">
      <c r="C13" s="1"/>
      <c r="D13" s="120" t="s">
        <v>91</v>
      </c>
      <c r="E13" s="120"/>
      <c r="F13" s="120"/>
      <c r="G13" s="120"/>
      <c r="H13" s="120"/>
      <c r="I13" s="1">
        <v>96</v>
      </c>
      <c r="J13" s="1"/>
      <c r="K13" s="1"/>
      <c r="M13" s="1">
        <v>10</v>
      </c>
      <c r="N13" s="1"/>
    </row>
    <row r="14" spans="3:14" ht="12" customHeight="1">
      <c r="C14" s="1"/>
      <c r="D14" s="120" t="s">
        <v>20</v>
      </c>
      <c r="E14" s="120"/>
      <c r="F14" s="120"/>
      <c r="G14" s="120"/>
      <c r="H14" s="120"/>
      <c r="I14" s="1">
        <v>95</v>
      </c>
      <c r="J14" s="1"/>
      <c r="K14" s="1"/>
      <c r="M14" s="1">
        <v>9</v>
      </c>
      <c r="N14" s="1"/>
    </row>
    <row r="15" spans="3:14" ht="12" customHeight="1">
      <c r="C15" s="1"/>
      <c r="D15" s="110" t="s">
        <v>93</v>
      </c>
      <c r="E15" s="110"/>
      <c r="F15" s="110"/>
      <c r="G15" s="110"/>
      <c r="H15" s="110"/>
      <c r="I15" s="1">
        <v>94</v>
      </c>
      <c r="J15" s="1"/>
      <c r="K15" s="1"/>
      <c r="M15" s="1">
        <v>9</v>
      </c>
      <c r="N15" s="1"/>
    </row>
    <row r="16" spans="3:14" ht="12" customHeight="1">
      <c r="C16" s="1"/>
      <c r="D16" s="120" t="s">
        <v>84</v>
      </c>
      <c r="E16" s="120"/>
      <c r="F16" s="120"/>
      <c r="G16" s="120"/>
      <c r="H16" s="120"/>
      <c r="I16" s="1">
        <v>92</v>
      </c>
      <c r="J16" s="1"/>
      <c r="K16" s="1"/>
      <c r="M16" s="1">
        <v>10</v>
      </c>
      <c r="N16" s="1"/>
    </row>
    <row r="17" spans="3:14" ht="3" customHeight="1">
      <c r="C17" s="1"/>
      <c r="D17" s="23"/>
      <c r="E17" s="23"/>
      <c r="F17" s="23"/>
      <c r="G17" s="23"/>
      <c r="H17" s="23"/>
      <c r="I17" s="1"/>
      <c r="J17" s="1"/>
      <c r="K17" s="1"/>
      <c r="M17" s="1"/>
      <c r="N17" s="1"/>
    </row>
    <row r="18" spans="3:14" ht="3" customHeight="1">
      <c r="C18" s="27"/>
      <c r="D18" s="23"/>
      <c r="E18" s="23"/>
      <c r="F18" s="23"/>
      <c r="G18" s="23"/>
      <c r="H18" s="23"/>
      <c r="I18" s="27"/>
      <c r="J18" s="27"/>
      <c r="K18" s="27"/>
      <c r="L18" s="5"/>
      <c r="M18" s="27"/>
      <c r="N18" s="27"/>
    </row>
    <row r="19" spans="3:15" ht="13.5">
      <c r="C19" s="110" t="s">
        <v>86</v>
      </c>
      <c r="D19" s="110"/>
      <c r="E19" s="110"/>
      <c r="F19" s="16"/>
      <c r="H19" s="24">
        <f>SUM(I20:I24)</f>
        <v>471</v>
      </c>
      <c r="I19" s="1"/>
      <c r="J19" s="109" t="s">
        <v>61</v>
      </c>
      <c r="K19" s="109"/>
      <c r="L19" s="109"/>
      <c r="N19" s="25">
        <f>SUM(M20:M24)</f>
        <v>49</v>
      </c>
      <c r="O19" s="1"/>
    </row>
    <row r="20" spans="3:14" ht="12" customHeight="1">
      <c r="C20" s="1"/>
      <c r="D20" s="110" t="s">
        <v>78</v>
      </c>
      <c r="E20" s="110"/>
      <c r="F20" s="110"/>
      <c r="G20" s="110"/>
      <c r="H20" s="110"/>
      <c r="I20" s="1">
        <v>99</v>
      </c>
      <c r="J20" s="1"/>
      <c r="K20" s="1"/>
      <c r="M20" s="1">
        <v>10</v>
      </c>
      <c r="N20" s="1"/>
    </row>
    <row r="21" spans="3:14" ht="12" customHeight="1">
      <c r="C21" s="1"/>
      <c r="D21" s="110" t="s">
        <v>11</v>
      </c>
      <c r="E21" s="110"/>
      <c r="F21" s="110"/>
      <c r="G21" s="110"/>
      <c r="H21" s="110"/>
      <c r="I21" s="1">
        <v>96</v>
      </c>
      <c r="J21" s="1"/>
      <c r="K21" s="1"/>
      <c r="M21" s="1">
        <v>10</v>
      </c>
      <c r="N21" s="1"/>
    </row>
    <row r="22" spans="3:14" ht="12" customHeight="1">
      <c r="C22" s="1"/>
      <c r="D22" s="110" t="s">
        <v>9</v>
      </c>
      <c r="E22" s="110"/>
      <c r="F22" s="110"/>
      <c r="G22" s="110"/>
      <c r="H22" s="110"/>
      <c r="I22" s="1">
        <v>96</v>
      </c>
      <c r="J22" s="1"/>
      <c r="K22" s="1"/>
      <c r="M22" s="1">
        <v>10</v>
      </c>
      <c r="N22" s="1"/>
    </row>
    <row r="23" spans="3:14" ht="12" customHeight="1">
      <c r="C23" s="1"/>
      <c r="D23" s="110" t="s">
        <v>77</v>
      </c>
      <c r="E23" s="110"/>
      <c r="F23" s="110"/>
      <c r="G23" s="110"/>
      <c r="H23" s="110"/>
      <c r="I23" s="1">
        <v>93</v>
      </c>
      <c r="J23" s="1"/>
      <c r="K23" s="1"/>
      <c r="M23" s="1">
        <v>9</v>
      </c>
      <c r="N23" s="1"/>
    </row>
    <row r="24" spans="3:14" ht="12" customHeight="1">
      <c r="C24" s="1"/>
      <c r="D24" s="110" t="s">
        <v>83</v>
      </c>
      <c r="E24" s="110"/>
      <c r="F24" s="110"/>
      <c r="G24" s="110"/>
      <c r="H24" s="110"/>
      <c r="I24" s="1">
        <v>87</v>
      </c>
      <c r="J24" s="1"/>
      <c r="K24" s="1"/>
      <c r="M24" s="1">
        <v>10</v>
      </c>
      <c r="N24" s="1"/>
    </row>
    <row r="25" spans="3:14" ht="3.75" customHeight="1">
      <c r="C25" s="27"/>
      <c r="D25" s="23"/>
      <c r="E25" s="23"/>
      <c r="F25" s="23"/>
      <c r="G25" s="23"/>
      <c r="H25" s="23"/>
      <c r="I25" s="27"/>
      <c r="J25" s="27"/>
      <c r="K25" s="27"/>
      <c r="L25" s="5"/>
      <c r="M25" s="27"/>
      <c r="N25" s="27"/>
    </row>
    <row r="26" spans="3:14" ht="3" customHeight="1">
      <c r="C26" s="7"/>
      <c r="D26" s="7"/>
      <c r="E26" s="7"/>
      <c r="F26" s="16"/>
      <c r="G26" s="5"/>
      <c r="H26" s="24"/>
      <c r="I26" s="27"/>
      <c r="J26" s="16"/>
      <c r="K26" s="16"/>
      <c r="L26" s="16"/>
      <c r="M26" s="5"/>
      <c r="N26" s="25"/>
    </row>
    <row r="27" spans="3:14" ht="13.5">
      <c r="C27" s="110" t="s">
        <v>81</v>
      </c>
      <c r="D27" s="110"/>
      <c r="E27" s="110"/>
      <c r="F27" s="16"/>
      <c r="H27" s="24">
        <f>SUM(I28:I32)</f>
        <v>462</v>
      </c>
      <c r="I27" s="1"/>
      <c r="J27" s="109" t="s">
        <v>61</v>
      </c>
      <c r="K27" s="109"/>
      <c r="L27" s="109"/>
      <c r="N27" s="25">
        <f>SUM(M28:M32)</f>
        <v>45</v>
      </c>
    </row>
    <row r="28" spans="3:14" ht="13.5">
      <c r="C28" s="1"/>
      <c r="D28" s="120" t="s">
        <v>15</v>
      </c>
      <c r="E28" s="120"/>
      <c r="F28" s="120"/>
      <c r="G28" s="120"/>
      <c r="H28" s="120"/>
      <c r="I28" s="1">
        <v>96</v>
      </c>
      <c r="J28" s="1"/>
      <c r="K28" s="1"/>
      <c r="M28" s="1">
        <v>10</v>
      </c>
      <c r="N28" s="1"/>
    </row>
    <row r="29" spans="3:14" ht="12" customHeight="1">
      <c r="C29" s="1"/>
      <c r="D29" s="120" t="s">
        <v>17</v>
      </c>
      <c r="E29" s="120"/>
      <c r="F29" s="120"/>
      <c r="G29" s="120"/>
      <c r="H29" s="120"/>
      <c r="I29" s="1">
        <v>94</v>
      </c>
      <c r="J29" s="1"/>
      <c r="K29" s="1"/>
      <c r="M29" s="1">
        <v>9</v>
      </c>
      <c r="N29" s="1"/>
    </row>
    <row r="30" spans="3:14" ht="12" customHeight="1">
      <c r="C30" s="1"/>
      <c r="D30" s="120" t="s">
        <v>94</v>
      </c>
      <c r="E30" s="120"/>
      <c r="F30" s="120"/>
      <c r="G30" s="120"/>
      <c r="H30" s="120"/>
      <c r="I30" s="1">
        <v>93</v>
      </c>
      <c r="J30" s="1"/>
      <c r="K30" s="1"/>
      <c r="M30" s="1">
        <v>10</v>
      </c>
      <c r="N30" s="1"/>
    </row>
    <row r="31" spans="3:14" ht="12" customHeight="1">
      <c r="C31" s="1"/>
      <c r="D31" s="120" t="s">
        <v>39</v>
      </c>
      <c r="E31" s="120"/>
      <c r="F31" s="120"/>
      <c r="G31" s="120"/>
      <c r="H31" s="120"/>
      <c r="I31" s="1">
        <v>91</v>
      </c>
      <c r="J31" s="1"/>
      <c r="K31" s="1"/>
      <c r="M31" s="1">
        <v>9</v>
      </c>
      <c r="N31" s="1"/>
    </row>
    <row r="32" spans="3:20" ht="12" customHeight="1">
      <c r="C32" s="1"/>
      <c r="D32" s="120" t="s">
        <v>85</v>
      </c>
      <c r="E32" s="120"/>
      <c r="F32" s="120"/>
      <c r="G32" s="120"/>
      <c r="H32" s="120"/>
      <c r="I32" s="1">
        <v>88</v>
      </c>
      <c r="J32" s="1"/>
      <c r="K32" s="1"/>
      <c r="M32" s="1">
        <v>7</v>
      </c>
      <c r="N32" s="1"/>
      <c r="P32" s="23"/>
      <c r="Q32" s="23"/>
      <c r="R32" s="23"/>
      <c r="S32" s="23"/>
      <c r="T32" s="23"/>
    </row>
    <row r="33" spans="3:14" ht="13.5">
      <c r="C33" s="27"/>
      <c r="D33" s="27"/>
      <c r="E33" s="27"/>
      <c r="F33" s="27"/>
      <c r="G33" s="27"/>
      <c r="H33" s="27"/>
      <c r="I33" s="27"/>
      <c r="J33" s="27"/>
      <c r="K33" s="27"/>
      <c r="L33" s="5"/>
      <c r="M33" s="5"/>
      <c r="N33" s="5"/>
    </row>
    <row r="34" spans="3:14" ht="13.5">
      <c r="C34" s="7"/>
      <c r="D34" s="7"/>
      <c r="E34" s="7"/>
      <c r="F34" s="27"/>
      <c r="G34" s="3"/>
      <c r="H34" s="27"/>
      <c r="I34" s="27"/>
      <c r="J34" s="27"/>
      <c r="K34" s="27"/>
      <c r="L34" s="27"/>
      <c r="M34" s="27"/>
      <c r="N34" s="27"/>
    </row>
    <row r="35" spans="3:14" ht="13.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3:14" ht="13.5">
      <c r="C36" s="27"/>
      <c r="D36" s="27"/>
      <c r="E36" s="27"/>
      <c r="F36" s="27"/>
      <c r="G36" s="27"/>
      <c r="H36" s="27"/>
      <c r="I36" s="27"/>
      <c r="J36" s="27"/>
      <c r="K36" s="27"/>
      <c r="L36" s="5"/>
      <c r="M36" s="5"/>
      <c r="N36" s="5"/>
    </row>
    <row r="37" spans="3:17" ht="13.5">
      <c r="C37" s="7"/>
      <c r="D37" s="7"/>
      <c r="E37" s="7"/>
      <c r="F37" s="7"/>
      <c r="G37" s="3"/>
      <c r="H37" s="27"/>
      <c r="I37" s="27"/>
      <c r="J37" s="27"/>
      <c r="K37" s="27"/>
      <c r="L37" s="27"/>
      <c r="M37" s="10"/>
      <c r="N37" s="27"/>
      <c r="Q37" t="s">
        <v>33</v>
      </c>
    </row>
    <row r="38" spans="3:14" ht="13.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10"/>
      <c r="N38" s="27"/>
    </row>
    <row r="39" spans="3:14" ht="13.5">
      <c r="C39" s="27"/>
      <c r="D39" s="27"/>
      <c r="E39" s="27"/>
      <c r="F39" s="27"/>
      <c r="G39" s="27"/>
      <c r="H39" s="27"/>
      <c r="I39" s="27"/>
      <c r="J39" s="27"/>
      <c r="K39" s="27"/>
      <c r="L39" s="5"/>
      <c r="M39" s="5"/>
      <c r="N39" s="5"/>
    </row>
    <row r="40" spans="3:14" ht="13.5">
      <c r="C40" s="7"/>
      <c r="D40" s="7"/>
      <c r="E40" s="7"/>
      <c r="F40" s="27"/>
      <c r="G40" s="3"/>
      <c r="H40" s="27"/>
      <c r="I40" s="27"/>
      <c r="J40" s="27"/>
      <c r="K40" s="27"/>
      <c r="L40" s="27"/>
      <c r="M40" s="27"/>
      <c r="N40" s="10"/>
    </row>
    <row r="41" spans="3:14" ht="13.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0"/>
    </row>
    <row r="42" spans="3:14" ht="13.5">
      <c r="C42" s="27"/>
      <c r="D42" s="27"/>
      <c r="E42" s="27"/>
      <c r="F42" s="27"/>
      <c r="G42" s="27"/>
      <c r="H42" s="27"/>
      <c r="I42" s="27"/>
      <c r="J42" s="27"/>
      <c r="K42" s="27"/>
      <c r="L42" s="5"/>
      <c r="M42" s="5"/>
      <c r="N42" s="5"/>
    </row>
    <row r="43" spans="3:14" ht="13.5">
      <c r="C43" s="7"/>
      <c r="D43" s="7"/>
      <c r="E43" s="7"/>
      <c r="F43" s="27"/>
      <c r="G43" s="3"/>
      <c r="H43" s="27"/>
      <c r="I43" s="27"/>
      <c r="J43" s="27"/>
      <c r="K43" s="27"/>
      <c r="L43" s="27"/>
      <c r="M43" s="27"/>
      <c r="N43" s="27"/>
    </row>
    <row r="44" spans="3:14" ht="13.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</row>
    <row r="45" spans="3:14" ht="13.5">
      <c r="C45" s="27"/>
      <c r="D45" s="27"/>
      <c r="E45" s="27"/>
      <c r="F45" s="27"/>
      <c r="G45" s="27"/>
      <c r="H45" s="27"/>
      <c r="I45" s="27"/>
      <c r="J45" s="27"/>
      <c r="K45" s="27"/>
      <c r="L45" s="5"/>
      <c r="M45" s="5"/>
      <c r="N45" s="5"/>
    </row>
    <row r="46" spans="3:14" ht="13.5">
      <c r="C46" s="7"/>
      <c r="D46" s="7"/>
      <c r="E46" s="7"/>
      <c r="F46" s="27"/>
      <c r="G46" s="3"/>
      <c r="H46" s="27"/>
      <c r="I46" s="27"/>
      <c r="J46" s="27"/>
      <c r="K46" s="27"/>
      <c r="L46" s="10"/>
      <c r="M46" s="27"/>
      <c r="N46" s="27"/>
    </row>
    <row r="47" spans="3:14" ht="13.5">
      <c r="C47" s="27"/>
      <c r="D47" s="27"/>
      <c r="E47" s="27"/>
      <c r="F47" s="27"/>
      <c r="G47" s="27"/>
      <c r="H47" s="27"/>
      <c r="I47" s="27"/>
      <c r="J47" s="27"/>
      <c r="K47" s="27"/>
      <c r="L47" s="10"/>
      <c r="M47" s="27"/>
      <c r="N47" s="27"/>
    </row>
    <row r="48" spans="3:14" ht="13.5">
      <c r="C48" s="27"/>
      <c r="D48" s="27"/>
      <c r="E48" s="27"/>
      <c r="F48" s="27"/>
      <c r="G48" s="27"/>
      <c r="H48" s="27"/>
      <c r="I48" s="27"/>
      <c r="J48" s="27"/>
      <c r="K48" s="27"/>
      <c r="L48" s="5"/>
      <c r="M48" s="5"/>
      <c r="N48" s="5"/>
    </row>
    <row r="49" spans="3:14" ht="13.5">
      <c r="C49" s="27"/>
      <c r="D49" s="27"/>
      <c r="E49" s="27"/>
      <c r="F49" s="27"/>
      <c r="G49" s="27"/>
      <c r="H49" s="27"/>
      <c r="I49" s="27"/>
      <c r="J49" s="27"/>
      <c r="K49" s="27"/>
      <c r="L49" s="5"/>
      <c r="M49" s="5"/>
      <c r="N49" s="5"/>
    </row>
    <row r="50" spans="3:14" ht="13.5">
      <c r="C50" s="27"/>
      <c r="D50" s="27"/>
      <c r="E50" s="27"/>
      <c r="F50" s="27"/>
      <c r="G50" s="27"/>
      <c r="H50" s="27"/>
      <c r="I50" s="27"/>
      <c r="J50" s="27"/>
      <c r="K50" s="27"/>
      <c r="L50" s="5"/>
      <c r="M50" s="5"/>
      <c r="N50" s="5"/>
    </row>
    <row r="51" spans="3:11" ht="13.5">
      <c r="C51" s="1"/>
      <c r="D51" s="1"/>
      <c r="E51" s="1"/>
      <c r="F51" s="1"/>
      <c r="G51" s="1"/>
      <c r="H51" s="1"/>
      <c r="I51" s="1"/>
      <c r="J51" s="1"/>
      <c r="K51" s="1"/>
    </row>
    <row r="52" spans="3:11" ht="13.5">
      <c r="C52" s="1"/>
      <c r="D52" s="1"/>
      <c r="E52" s="1"/>
      <c r="F52" s="1"/>
      <c r="G52" s="1"/>
      <c r="H52" s="1"/>
      <c r="I52" s="1"/>
      <c r="J52" s="1"/>
      <c r="K52" s="1"/>
    </row>
    <row r="53" spans="3:11" ht="13.5">
      <c r="C53" s="1"/>
      <c r="D53" s="1"/>
      <c r="E53" s="1"/>
      <c r="F53" s="1"/>
      <c r="G53" s="1"/>
      <c r="H53" s="1"/>
      <c r="I53" s="1"/>
      <c r="J53" s="1"/>
      <c r="K53" s="1"/>
    </row>
    <row r="54" spans="3:11" ht="13.5">
      <c r="C54" s="1"/>
      <c r="D54" s="1"/>
      <c r="E54" s="1"/>
      <c r="F54" s="1"/>
      <c r="G54" s="1"/>
      <c r="H54" s="1"/>
      <c r="I54" s="1"/>
      <c r="J54" s="1"/>
      <c r="K54" s="1"/>
    </row>
    <row r="55" spans="3:11" ht="13.5">
      <c r="C55" s="1"/>
      <c r="D55" s="1"/>
      <c r="E55" s="1"/>
      <c r="F55" s="1"/>
      <c r="G55" s="1"/>
      <c r="H55" s="1"/>
      <c r="I55" s="1"/>
      <c r="J55" s="1"/>
      <c r="K55" s="1"/>
    </row>
    <row r="56" spans="3:11" ht="13.5">
      <c r="C56" s="1"/>
      <c r="D56" s="1"/>
      <c r="E56" s="1"/>
      <c r="F56" s="1"/>
      <c r="G56" s="1"/>
      <c r="H56" s="1"/>
      <c r="I56" s="1"/>
      <c r="J56" s="1"/>
      <c r="K56" s="1"/>
    </row>
    <row r="57" spans="3:11" ht="13.5">
      <c r="C57" s="1"/>
      <c r="D57" s="1"/>
      <c r="E57" s="1"/>
      <c r="F57" s="1"/>
      <c r="G57" s="1"/>
      <c r="H57" s="1"/>
      <c r="I57" s="1"/>
      <c r="J57" s="1"/>
      <c r="K57" s="1"/>
    </row>
    <row r="58" spans="3:11" ht="13.5">
      <c r="C58" s="1"/>
      <c r="D58" s="1"/>
      <c r="E58" s="1"/>
      <c r="F58" s="1"/>
      <c r="G58" s="1"/>
      <c r="H58" s="1"/>
      <c r="I58" s="1"/>
      <c r="J58" s="1"/>
      <c r="K58" s="1"/>
    </row>
    <row r="59" spans="3:11" ht="13.5">
      <c r="C59" s="1"/>
      <c r="D59" s="1"/>
      <c r="E59" s="1"/>
      <c r="F59" s="1"/>
      <c r="G59" s="1"/>
      <c r="H59" s="1"/>
      <c r="I59" s="1"/>
      <c r="J59" s="1"/>
      <c r="K59" s="1"/>
    </row>
    <row r="60" spans="3:11" ht="13.5">
      <c r="C60" s="1"/>
      <c r="D60" s="1"/>
      <c r="E60" s="1"/>
      <c r="F60" s="1"/>
      <c r="G60" s="1"/>
      <c r="H60" s="1"/>
      <c r="I60" s="1"/>
      <c r="J60" s="1"/>
      <c r="K60" s="1"/>
    </row>
    <row r="61" spans="3:11" ht="13.5">
      <c r="C61" s="1"/>
      <c r="D61" s="1"/>
      <c r="E61" s="1"/>
      <c r="F61" s="1"/>
      <c r="G61" s="1"/>
      <c r="H61" s="1"/>
      <c r="I61" s="1"/>
      <c r="J61" s="1"/>
      <c r="K61" s="1"/>
    </row>
    <row r="62" spans="3:11" ht="13.5">
      <c r="C62" s="1"/>
      <c r="D62" s="1"/>
      <c r="E62" s="1"/>
      <c r="F62" s="1"/>
      <c r="G62" s="1"/>
      <c r="H62" s="1"/>
      <c r="I62" s="1"/>
      <c r="J62" s="1"/>
      <c r="K62" s="1"/>
    </row>
    <row r="63" spans="3:11" ht="13.5">
      <c r="C63" s="1"/>
      <c r="D63" s="1"/>
      <c r="E63" s="1"/>
      <c r="F63" s="1"/>
      <c r="G63" s="1"/>
      <c r="H63" s="1"/>
      <c r="I63" s="1"/>
      <c r="J63" s="1"/>
      <c r="K63" s="1"/>
    </row>
    <row r="64" spans="3:11" ht="13.5">
      <c r="C64" s="1"/>
      <c r="D64" s="1"/>
      <c r="E64" s="1"/>
      <c r="F64" s="1"/>
      <c r="G64" s="1"/>
      <c r="H64" s="1"/>
      <c r="I64" s="1"/>
      <c r="J64" s="1"/>
      <c r="K64" s="1"/>
    </row>
    <row r="65" spans="3:11" ht="13.5">
      <c r="C65" s="1"/>
      <c r="D65" s="1"/>
      <c r="E65" s="1"/>
      <c r="F65" s="1"/>
      <c r="G65" s="1"/>
      <c r="H65" s="1"/>
      <c r="I65" s="1"/>
      <c r="J65" s="1"/>
      <c r="K65" s="1"/>
    </row>
    <row r="66" spans="3:11" ht="13.5">
      <c r="C66" s="1"/>
      <c r="D66" s="1"/>
      <c r="E66" s="1"/>
      <c r="F66" s="1"/>
      <c r="G66" s="1"/>
      <c r="H66" s="1"/>
      <c r="I66" s="1"/>
      <c r="J66" s="1"/>
      <c r="K66" s="1"/>
    </row>
    <row r="67" spans="3:11" ht="13.5">
      <c r="C67" s="1"/>
      <c r="D67" s="1"/>
      <c r="E67" s="1"/>
      <c r="F67" s="1"/>
      <c r="G67" s="1"/>
      <c r="H67" s="1"/>
      <c r="I67" s="1"/>
      <c r="J67" s="1"/>
      <c r="K67" s="1"/>
    </row>
    <row r="68" spans="3:11" ht="13.5">
      <c r="C68" s="1"/>
      <c r="D68" s="1"/>
      <c r="E68" s="1"/>
      <c r="F68" s="1"/>
      <c r="G68" s="1"/>
      <c r="H68" s="1"/>
      <c r="I68" s="1"/>
      <c r="J68" s="1"/>
      <c r="K68" s="1"/>
    </row>
    <row r="69" spans="3:11" ht="13.5">
      <c r="C69" s="1"/>
      <c r="D69" s="1"/>
      <c r="E69" s="1"/>
      <c r="F69" s="1"/>
      <c r="G69" s="1"/>
      <c r="H69" s="1"/>
      <c r="I69" s="1"/>
      <c r="J69" s="1"/>
      <c r="K69" s="1"/>
    </row>
    <row r="70" spans="3:11" ht="13.5">
      <c r="C70" s="1"/>
      <c r="D70" s="1"/>
      <c r="E70" s="1"/>
      <c r="F70" s="1"/>
      <c r="G70" s="1"/>
      <c r="H70" s="1"/>
      <c r="I70" s="1"/>
      <c r="J70" s="1"/>
      <c r="K70" s="1"/>
    </row>
    <row r="71" spans="3:11" ht="13.5">
      <c r="C71" s="1"/>
      <c r="D71" s="1"/>
      <c r="E71" s="1"/>
      <c r="F71" s="1"/>
      <c r="G71" s="1"/>
      <c r="H71" s="1"/>
      <c r="I71" s="1"/>
      <c r="J71" s="1"/>
      <c r="K71" s="1"/>
    </row>
    <row r="72" spans="3:11" ht="13.5">
      <c r="C72" s="1"/>
      <c r="D72" s="1"/>
      <c r="E72" s="1"/>
      <c r="F72" s="1"/>
      <c r="G72" s="1"/>
      <c r="H72" s="1"/>
      <c r="I72" s="1"/>
      <c r="J72" s="1"/>
      <c r="K72" s="1"/>
    </row>
    <row r="73" spans="3:11" ht="13.5">
      <c r="C73" s="1"/>
      <c r="D73" s="1"/>
      <c r="E73" s="1"/>
      <c r="F73" s="1"/>
      <c r="G73" s="1"/>
      <c r="H73" s="1"/>
      <c r="I73" s="1"/>
      <c r="J73" s="1"/>
      <c r="K73" s="1"/>
    </row>
    <row r="74" spans="3:11" ht="13.5">
      <c r="C74" s="1"/>
      <c r="D74" s="1"/>
      <c r="E74" s="1"/>
      <c r="F74" s="1"/>
      <c r="G74" s="1"/>
      <c r="H74" s="1"/>
      <c r="I74" s="1"/>
      <c r="J74" s="1"/>
      <c r="K74" s="1"/>
    </row>
    <row r="75" spans="3:11" ht="13.5">
      <c r="C75" s="1"/>
      <c r="D75" s="1"/>
      <c r="E75" s="1"/>
      <c r="F75" s="1"/>
      <c r="G75" s="1"/>
      <c r="H75" s="1"/>
      <c r="I75" s="1"/>
      <c r="J75" s="1"/>
      <c r="K75" s="1"/>
    </row>
    <row r="76" spans="3:11" ht="13.5">
      <c r="C76" s="1"/>
      <c r="D76" s="1"/>
      <c r="E76" s="1"/>
      <c r="F76" s="1"/>
      <c r="G76" s="1"/>
      <c r="H76" s="1"/>
      <c r="I76" s="1"/>
      <c r="J76" s="1"/>
      <c r="K76" s="1"/>
    </row>
  </sheetData>
  <mergeCells count="29">
    <mergeCell ref="D32:H32"/>
    <mergeCell ref="D28:H28"/>
    <mergeCell ref="D29:H29"/>
    <mergeCell ref="D30:H30"/>
    <mergeCell ref="D31:H31"/>
    <mergeCell ref="D23:H23"/>
    <mergeCell ref="D24:H24"/>
    <mergeCell ref="J19:L19"/>
    <mergeCell ref="C27:E27"/>
    <mergeCell ref="J27:L27"/>
    <mergeCell ref="C19:E19"/>
    <mergeCell ref="D20:H20"/>
    <mergeCell ref="D21:H21"/>
    <mergeCell ref="D22:H22"/>
    <mergeCell ref="D14:H14"/>
    <mergeCell ref="D15:H15"/>
    <mergeCell ref="D16:H16"/>
    <mergeCell ref="D12:H12"/>
    <mergeCell ref="C11:E11"/>
    <mergeCell ref="J11:L11"/>
    <mergeCell ref="D13:H13"/>
    <mergeCell ref="C3:N3"/>
    <mergeCell ref="A1:N1"/>
    <mergeCell ref="A5:N5"/>
    <mergeCell ref="C7:F7"/>
    <mergeCell ref="C8:F8"/>
    <mergeCell ref="G7:N7"/>
    <mergeCell ref="G8:N8"/>
    <mergeCell ref="C2:N2"/>
  </mergeCells>
  <printOptions/>
  <pageMargins left="0.64" right="0.39" top="0.55" bottom="0.76" header="0.37" footer="0.5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Hemeleers Willy</dc:creator>
  <cp:keywords/>
  <dc:description/>
  <cp:lastModifiedBy>Hemeleers wl</cp:lastModifiedBy>
  <cp:lastPrinted>2009-10-19T20:49:19Z</cp:lastPrinted>
  <dcterms:created xsi:type="dcterms:W3CDTF">2007-11-11T06:03:27Z</dcterms:created>
  <dcterms:modified xsi:type="dcterms:W3CDTF">2009-10-27T06:59:30Z</dcterms:modified>
  <cp:category/>
  <cp:version/>
  <cp:contentType/>
  <cp:contentStatus/>
</cp:coreProperties>
</file>