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2120" windowHeight="8760" activeTab="0"/>
  </bookViews>
  <sheets>
    <sheet name="Sel 7" sheetId="1" r:id="rId1"/>
    <sheet name="Individuel" sheetId="2" r:id="rId2"/>
    <sheet name="Classement  équipes" sheetId="3" r:id="rId3"/>
    <sheet name="Equipes" sheetId="4" r:id="rId4"/>
  </sheets>
  <definedNames/>
  <calcPr fullCalcOnLoad="1"/>
</workbook>
</file>

<file path=xl/sharedStrings.xml><?xml version="1.0" encoding="utf-8"?>
<sst xmlns="http://schemas.openxmlformats.org/spreadsheetml/2006/main" count="386" uniqueCount="157">
  <si>
    <t xml:space="preserve">C H A M P I O N N A T   D E   B E L G I Q U E </t>
  </si>
  <si>
    <t>B E L G I S C H   K A M P I O E N S C H A P</t>
  </si>
  <si>
    <t>CATEGORIE : ELITE</t>
  </si>
  <si>
    <t>NOM</t>
  </si>
  <si>
    <t>NAAM</t>
  </si>
  <si>
    <t>CLUB</t>
  </si>
  <si>
    <t>SOC.</t>
  </si>
  <si>
    <t>TOT.</t>
  </si>
  <si>
    <t>SELECTIES - SELECTIONS</t>
  </si>
  <si>
    <t>Venster Patrick</t>
  </si>
  <si>
    <t>HUZL</t>
  </si>
  <si>
    <t>Bracke Tom</t>
  </si>
  <si>
    <t>Van Lier Frans</t>
  </si>
  <si>
    <t>SJLG</t>
  </si>
  <si>
    <t>Devroye Joël</t>
  </si>
  <si>
    <t>Struys Emmanuel</t>
  </si>
  <si>
    <t>Struys Els</t>
  </si>
  <si>
    <t>Dantinne Sylvain</t>
  </si>
  <si>
    <t>Noe Bernard</t>
  </si>
  <si>
    <t>Landrieu Michel</t>
  </si>
  <si>
    <t>Hemeleers Willy</t>
  </si>
  <si>
    <t>Noe José</t>
  </si>
  <si>
    <t>Durant Helmut</t>
  </si>
  <si>
    <t>Landrieu Philippe</t>
  </si>
  <si>
    <t>Godfroid Roger</t>
  </si>
  <si>
    <t>Carton Christian</t>
  </si>
  <si>
    <t>Clabots Yves</t>
  </si>
  <si>
    <t>Ladam Jean</t>
  </si>
  <si>
    <t>GSND</t>
  </si>
  <si>
    <t>Hindryckx Jean-Louis</t>
  </si>
  <si>
    <t>Delvaux Caroline</t>
  </si>
  <si>
    <t>Derycke Gerard</t>
  </si>
  <si>
    <t>Daenen Laurence</t>
  </si>
  <si>
    <t>Vandersande Paul</t>
  </si>
  <si>
    <t>Delvaux Jacques</t>
  </si>
  <si>
    <t>Longle Sophie</t>
  </si>
  <si>
    <t>Longle Eugène</t>
  </si>
  <si>
    <t>Polmans Renée</t>
  </si>
  <si>
    <t>CATEGORIE  :  DAMES</t>
  </si>
  <si>
    <t>CATEGORIE  :  KADETTEN - CADETS</t>
  </si>
  <si>
    <t>CATEGORIE  :  JUNIOREN - JUNIORS</t>
  </si>
  <si>
    <t xml:space="preserve"> </t>
  </si>
  <si>
    <t>CATEGORIE  :  SENIOREN - SENIORS</t>
  </si>
  <si>
    <t>INDIVIDUEEL   -   INDIVIDUEL</t>
  </si>
  <si>
    <t>PLOEGEN   -   EQUIPES</t>
  </si>
  <si>
    <t>ST-GEORGES GREZ-DOICEAU</t>
  </si>
  <si>
    <t>C.R.A.A. VISE</t>
  </si>
  <si>
    <t>Punten</t>
  </si>
  <si>
    <t>Points</t>
  </si>
  <si>
    <t>Barrages</t>
  </si>
  <si>
    <t>CRAA</t>
  </si>
  <si>
    <t>SBT</t>
  </si>
  <si>
    <t>Evrard Corentin</t>
  </si>
  <si>
    <t>Branders Jean-Marie</t>
  </si>
  <si>
    <t>VB</t>
  </si>
  <si>
    <t>CATEGORIE  :  HEREN - HOMMES</t>
  </si>
  <si>
    <t>Dehert Peter</t>
  </si>
  <si>
    <t>Bostaji Sammy</t>
  </si>
  <si>
    <t>Pira Nancy</t>
  </si>
  <si>
    <t>Van Den Plas Dorian</t>
  </si>
  <si>
    <t>Sacreas Guido</t>
  </si>
  <si>
    <t>ULM</t>
  </si>
  <si>
    <t>Pl.</t>
  </si>
  <si>
    <t>Nr.</t>
  </si>
  <si>
    <t>N°</t>
  </si>
  <si>
    <t>SOCIETE</t>
  </si>
  <si>
    <t>Pten</t>
  </si>
  <si>
    <t>Pts</t>
  </si>
  <si>
    <t>Kamp</t>
  </si>
  <si>
    <t>Barr.</t>
  </si>
  <si>
    <r>
      <t xml:space="preserve">Rangschikking per categorie  -  Classement par catégorie : </t>
    </r>
    <r>
      <rPr>
        <b/>
        <sz val="10"/>
        <rFont val="Arial"/>
        <family val="2"/>
      </rPr>
      <t>ELITE</t>
    </r>
  </si>
  <si>
    <t>Help U Zelve Leuven</t>
  </si>
  <si>
    <t>St.-Bartholomeus Tienen</t>
  </si>
  <si>
    <t>St.-Joris &amp; Lustige Gelrode</t>
  </si>
  <si>
    <t>C.R.A.A. Visé</t>
  </si>
  <si>
    <t>St.-Georges Grez-Doiceau</t>
  </si>
  <si>
    <t>GSR Notre-Dame au Sablon</t>
  </si>
  <si>
    <t>Champ de Mars Damprémy</t>
  </si>
  <si>
    <t>St.-Sébastien Ciney</t>
  </si>
  <si>
    <t>Notre-Dame de Dinant</t>
  </si>
  <si>
    <r>
      <t xml:space="preserve">Rangschikking per categorie  -  Classement par catégorie : </t>
    </r>
    <r>
      <rPr>
        <b/>
        <sz val="10"/>
        <rFont val="Arial"/>
        <family val="2"/>
      </rPr>
      <t>DAMES</t>
    </r>
  </si>
  <si>
    <r>
      <t xml:space="preserve">Rangschikking per categorie  -  Classement par catégorie : </t>
    </r>
    <r>
      <rPr>
        <b/>
        <sz val="10"/>
        <rFont val="Arial"/>
        <family val="2"/>
      </rPr>
      <t>JUNIOREN - JUNIORS</t>
    </r>
  </si>
  <si>
    <r>
      <t xml:space="preserve">Rangschikking per categorie  -  Classement par catégorie : </t>
    </r>
    <r>
      <rPr>
        <b/>
        <sz val="10"/>
        <rFont val="Arial"/>
        <family val="2"/>
      </rPr>
      <t>SENIOREN - SENIORS</t>
    </r>
  </si>
  <si>
    <t>GSR St.-Georges Bruxelles</t>
  </si>
  <si>
    <t>Niet officieel</t>
  </si>
  <si>
    <t>Non officiel</t>
  </si>
  <si>
    <t>Kampschoten</t>
  </si>
  <si>
    <t>Schwaenen Christophe</t>
  </si>
  <si>
    <t>Dubuisson Jean-Marc</t>
  </si>
  <si>
    <t>Le Serment Enghien</t>
  </si>
  <si>
    <t>SGGD</t>
  </si>
  <si>
    <t>GSE</t>
  </si>
  <si>
    <t>SSC</t>
  </si>
  <si>
    <t>SE</t>
  </si>
  <si>
    <t>CNDD</t>
  </si>
  <si>
    <t>CMD</t>
  </si>
  <si>
    <t>Clabodts Yves</t>
  </si>
  <si>
    <t>Eeckhout Jean-Claude</t>
  </si>
  <si>
    <t>SGB</t>
  </si>
  <si>
    <t>Rozen</t>
  </si>
  <si>
    <t>Roses</t>
  </si>
  <si>
    <r>
      <t xml:space="preserve">Rangschikking per categorie  -  Classement par catégorie : </t>
    </r>
    <r>
      <rPr>
        <b/>
        <sz val="10"/>
        <rFont val="Arial"/>
        <family val="2"/>
      </rPr>
      <t>HEREN - HOMMES</t>
    </r>
  </si>
  <si>
    <t>AFSTAND  -  DISTANCE  :  10M             JAAR  -  ANNEE :  2009</t>
  </si>
  <si>
    <t>De Coninck Marc</t>
  </si>
  <si>
    <t>Keller Manfred</t>
  </si>
  <si>
    <t>Debruyne André</t>
  </si>
  <si>
    <t>Lecarte Marc</t>
  </si>
  <si>
    <t>Palmans Paul</t>
  </si>
  <si>
    <t>Devroye Célia</t>
  </si>
  <si>
    <t>Boogaerts Raf</t>
  </si>
  <si>
    <r>
      <t xml:space="preserve">AFSTAND - DISTANCE  : </t>
    </r>
    <r>
      <rPr>
        <sz val="14"/>
        <rFont val="Courier New"/>
        <family val="3"/>
      </rPr>
      <t xml:space="preserve"> </t>
    </r>
    <r>
      <rPr>
        <b/>
        <sz val="14"/>
        <rFont val="Courier New"/>
        <family val="3"/>
      </rPr>
      <t>10M</t>
    </r>
    <r>
      <rPr>
        <b/>
        <sz val="10"/>
        <rFont val="Courier New"/>
        <family val="3"/>
      </rPr>
      <t xml:space="preserve">    </t>
    </r>
    <r>
      <rPr>
        <sz val="10"/>
        <rFont val="Courier New"/>
        <family val="3"/>
      </rPr>
      <t xml:space="preserve">JAAR - ANNEE : </t>
    </r>
    <r>
      <rPr>
        <b/>
        <sz val="14"/>
        <rFont val="Courier New"/>
        <family val="3"/>
      </rPr>
      <t>2009</t>
    </r>
  </si>
  <si>
    <t>C H A M P I O N N A T   D E   B E L G I Q U E</t>
  </si>
  <si>
    <t xml:space="preserve">P L O E G E N   -  10 M  -   E Q U I P E S </t>
  </si>
  <si>
    <t>Tot.</t>
  </si>
  <si>
    <t>Kampsch.</t>
  </si>
  <si>
    <t>ST-BARTHOLOMEUS TIENEN</t>
  </si>
  <si>
    <t xml:space="preserve">Guibert Serge </t>
  </si>
  <si>
    <t>Van gossum Myriam</t>
  </si>
  <si>
    <t>Beghain Richard</t>
  </si>
  <si>
    <t>Duysens Mélanie</t>
  </si>
  <si>
    <t>Duysens André</t>
  </si>
  <si>
    <t>Musin Rudy</t>
  </si>
  <si>
    <t>Guibert Serge</t>
  </si>
  <si>
    <t>HELP U ZELVE LEUVEN</t>
  </si>
  <si>
    <t>Sacreas Giudo</t>
  </si>
  <si>
    <t>HELP U ZELPE LEUVEN</t>
  </si>
  <si>
    <r>
      <t xml:space="preserve">Afstand  -  Distance  :  </t>
    </r>
    <r>
      <rPr>
        <b/>
        <sz val="10"/>
        <rFont val="Arial"/>
        <family val="2"/>
      </rPr>
      <t>10 M</t>
    </r>
  </si>
  <si>
    <t>Kerkhofs Rik</t>
  </si>
  <si>
    <t>Willem Tell Eksel</t>
  </si>
  <si>
    <t>Palmers Jacky</t>
  </si>
  <si>
    <t>Snoeckx Gérard</t>
  </si>
  <si>
    <t>Leen Luc</t>
  </si>
  <si>
    <t>Devert Léon</t>
  </si>
  <si>
    <t>Lafalize Léon</t>
  </si>
  <si>
    <t>Sarkozi Ludo</t>
  </si>
  <si>
    <t>Jouan Jacques</t>
  </si>
  <si>
    <t>Dardenne Vincent</t>
  </si>
  <si>
    <t>Melis Pascal</t>
  </si>
  <si>
    <t>Dehert Erika</t>
  </si>
  <si>
    <t>Vandenbussche Maurice</t>
  </si>
  <si>
    <t>WTE</t>
  </si>
  <si>
    <t>Snoeckx Luc</t>
  </si>
  <si>
    <t>Baart Ludo</t>
  </si>
  <si>
    <t>Van Wittenberg Davy</t>
  </si>
  <si>
    <t>StBL</t>
  </si>
  <si>
    <t>Pelgrins Willy</t>
  </si>
  <si>
    <t>SINT-BARTHOLOMEUS TIENEN</t>
  </si>
  <si>
    <t>WILLEM TELL EKSEL</t>
  </si>
  <si>
    <t>OPMERKINGEN I.V.M. DEZE UITSLAGEN WORDEN AANVAARD TOT 15/11/2009</t>
  </si>
  <si>
    <t>TOUTES REMARQUES AU SUJET DE CES RESULTATS SONT ADMIS JUSQU'AU 15/11/2009</t>
  </si>
  <si>
    <t>SELECTIE - SELECTION Nr./N° 7</t>
  </si>
  <si>
    <t>Datum - Date : 17-18/10/2009</t>
  </si>
  <si>
    <t>Plaats - Lieu : A.G.S. NOTRE-DAME SABLON</t>
  </si>
  <si>
    <t>Berekend op 7 wedstrijden</t>
  </si>
  <si>
    <t>Calculé sur 7 concours</t>
  </si>
  <si>
    <t>Jacobs Francis</t>
  </si>
  <si>
    <t>De Vrolijke Brussel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</si>
</sst>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Vrai&quot;;&quot;Vrai&quot;;&quot;Faux&quot;"/>
    <numFmt numFmtId="173" formatCode="&quot;Actif&quot;;&quot;Actif&quot;;&quot;Inactif&quot;"/>
    <numFmt numFmtId="174" formatCode="[$-80C]dddd\ d\ mmmm\ yyyy"/>
    <numFmt numFmtId="175" formatCode="#,##0\ &quot;BF&quot;;\-#,##0\ &quot;BF&quot;"/>
    <numFmt numFmtId="176" formatCode="#,##0\ &quot;BF&quot;;[Red]\-#,##0\ &quot;BF&quot;"/>
    <numFmt numFmtId="177" formatCode="#,##0.00\ &quot;BF&quot;;\-#,##0.00\ &quot;BF&quot;"/>
    <numFmt numFmtId="178" formatCode="#,##0.00\ &quot;BF&quot;;[Red]\-#,##0.00\ &quot;BF&quot;"/>
    <numFmt numFmtId="179" formatCode="_-* #,##0\ &quot;BF&quot;_-;\-* #,##0\ &quot;BF&quot;_-;_-* &quot;-&quot;\ &quot;BF&quot;_-;_-@_-"/>
    <numFmt numFmtId="180" formatCode="_-* #,##0\ _B_F_-;\-* #,##0\ _B_F_-;_-* &quot;-&quot;\ _B_F_-;_-@_-"/>
    <numFmt numFmtId="181" formatCode="_-* #,##0.00\ &quot;BF&quot;_-;\-* #,##0.00\ &quot;BF&quot;_-;_-* &quot;-&quot;??\ &quot;BF&quot;_-;_-@_-"/>
    <numFmt numFmtId="182" formatCode="_-* #,##0.00\ _B_F_-;\-* #,##0.00\ _B_F_-;_-* &quot;-&quot;??\ _B_F_-;_-@_-"/>
    <numFmt numFmtId="183" formatCode="0.0000"/>
    <numFmt numFmtId="184" formatCode="0.00000"/>
    <numFmt numFmtId="185" formatCode="0.0"/>
  </numFmts>
  <fonts count="16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12"/>
      <name val="Arial"/>
      <family val="0"/>
    </font>
    <font>
      <sz val="14"/>
      <name val="Courier New"/>
      <family val="3"/>
    </font>
    <font>
      <b/>
      <sz val="14"/>
      <name val="Courier New"/>
      <family val="3"/>
    </font>
    <font>
      <b/>
      <sz val="14"/>
      <name val="Arial"/>
      <family val="0"/>
    </font>
    <font>
      <b/>
      <sz val="12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2"/>
      <name val="Courier New"/>
      <family val="3"/>
    </font>
    <font>
      <u val="single"/>
      <sz val="10"/>
      <name val="Courier New"/>
      <family val="3"/>
    </font>
    <font>
      <u val="single"/>
      <sz val="10"/>
      <name val="Arial"/>
      <family val="0"/>
    </font>
    <font>
      <b/>
      <u val="single"/>
      <sz val="10"/>
      <name val="Courier New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Font="1" applyAlignment="1">
      <alignment horizontal="center" vertical="center"/>
    </xf>
    <xf numFmtId="185" fontId="1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19" xfId="0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 horizontal="center"/>
    </xf>
    <xf numFmtId="0" fontId="0" fillId="0" borderId="22" xfId="0" applyBorder="1" applyAlignment="1">
      <alignment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23" xfId="0" applyFont="1" applyBorder="1" applyAlignment="1">
      <alignment horizontal="right"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22" xfId="0" applyFont="1" applyBorder="1" applyAlignment="1">
      <alignment horizontal="left"/>
    </xf>
    <xf numFmtId="0" fontId="2" fillId="0" borderId="24" xfId="0" applyFont="1" applyBorder="1" applyAlignment="1">
      <alignment horizontal="right"/>
    </xf>
    <xf numFmtId="0" fontId="2" fillId="0" borderId="23" xfId="0" applyFont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workbookViewId="0" topLeftCell="B1">
      <selection activeCell="B1" sqref="B1:H1"/>
    </sheetView>
  </sheetViews>
  <sheetFormatPr defaultColWidth="9.140625" defaultRowHeight="12.75"/>
  <cols>
    <col min="1" max="1" width="1.28515625" style="0" customWidth="1"/>
    <col min="2" max="2" width="4.28125" style="10" customWidth="1"/>
    <col min="3" max="3" width="5.28125" style="10" customWidth="1"/>
    <col min="4" max="4" width="30.7109375" style="0" customWidth="1"/>
    <col min="5" max="5" width="1.28515625" style="0" customWidth="1"/>
    <col min="6" max="6" width="33.28125" style="0" customWidth="1"/>
    <col min="7" max="8" width="6.28125" style="10" customWidth="1"/>
    <col min="9" max="9" width="6.28125" style="10" bestFit="1" customWidth="1"/>
    <col min="10" max="16384" width="11.421875" style="0" customWidth="1"/>
  </cols>
  <sheetData>
    <row r="1" spans="2:8" ht="12.75" customHeight="1">
      <c r="B1" s="127" t="s">
        <v>150</v>
      </c>
      <c r="C1" s="127"/>
      <c r="D1" s="127"/>
      <c r="E1" s="127"/>
      <c r="F1" s="127"/>
      <c r="G1" s="127"/>
      <c r="H1" s="127"/>
    </row>
    <row r="2" spans="2:8" ht="12.75" customHeight="1">
      <c r="B2" s="128" t="s">
        <v>152</v>
      </c>
      <c r="C2" s="128"/>
      <c r="D2" s="128"/>
      <c r="E2" s="128"/>
      <c r="F2" s="128"/>
      <c r="G2" s="128"/>
      <c r="H2" s="128"/>
    </row>
    <row r="3" spans="2:8" ht="12.75" customHeight="1">
      <c r="B3" s="128" t="s">
        <v>151</v>
      </c>
      <c r="C3" s="128"/>
      <c r="D3" s="128"/>
      <c r="E3" s="17"/>
      <c r="F3" s="129" t="s">
        <v>126</v>
      </c>
      <c r="G3" s="129"/>
      <c r="H3" s="17"/>
    </row>
    <row r="4" spans="2:8" ht="19.5" customHeight="1">
      <c r="B4" s="128" t="s">
        <v>70</v>
      </c>
      <c r="C4" s="128"/>
      <c r="D4" s="128"/>
      <c r="E4" s="128"/>
      <c r="F4" s="128"/>
      <c r="G4" s="128"/>
      <c r="H4" s="128"/>
    </row>
    <row r="5" spans="2:9" ht="12.75">
      <c r="B5" s="18" t="s">
        <v>62</v>
      </c>
      <c r="C5" s="18" t="s">
        <v>63</v>
      </c>
      <c r="D5" s="18" t="s">
        <v>4</v>
      </c>
      <c r="E5" s="19"/>
      <c r="F5" s="18" t="s">
        <v>5</v>
      </c>
      <c r="G5" s="18" t="s">
        <v>66</v>
      </c>
      <c r="H5" s="18" t="s">
        <v>68</v>
      </c>
      <c r="I5" s="56" t="s">
        <v>99</v>
      </c>
    </row>
    <row r="6" spans="2:9" ht="12.75">
      <c r="B6" s="20"/>
      <c r="C6" s="20" t="s">
        <v>64</v>
      </c>
      <c r="D6" s="20" t="s">
        <v>3</v>
      </c>
      <c r="E6" s="21"/>
      <c r="F6" s="20" t="s">
        <v>65</v>
      </c>
      <c r="G6" s="20" t="s">
        <v>67</v>
      </c>
      <c r="H6" s="20" t="s">
        <v>69</v>
      </c>
      <c r="I6" s="57" t="s">
        <v>100</v>
      </c>
    </row>
    <row r="7" spans="2:9" ht="12.75">
      <c r="B7" s="46">
        <v>1</v>
      </c>
      <c r="C7" s="61">
        <v>12</v>
      </c>
      <c r="D7" s="59" t="s">
        <v>130</v>
      </c>
      <c r="E7" s="75"/>
      <c r="F7" s="33" t="s">
        <v>128</v>
      </c>
      <c r="G7" s="58">
        <v>97</v>
      </c>
      <c r="H7" s="29">
        <v>10</v>
      </c>
      <c r="I7" s="61">
        <v>7</v>
      </c>
    </row>
    <row r="8" spans="2:10" ht="12.75">
      <c r="B8" s="74">
        <v>1</v>
      </c>
      <c r="C8" s="61">
        <v>31</v>
      </c>
      <c r="D8" s="50" t="s">
        <v>14</v>
      </c>
      <c r="E8" s="32"/>
      <c r="F8" s="73" t="s">
        <v>75</v>
      </c>
      <c r="G8" s="58">
        <v>97</v>
      </c>
      <c r="H8" s="62">
        <v>10</v>
      </c>
      <c r="I8" s="61">
        <v>7</v>
      </c>
      <c r="J8" s="64"/>
    </row>
    <row r="9" spans="2:10" ht="12.75">
      <c r="B9" s="74">
        <v>3</v>
      </c>
      <c r="C9" s="79">
        <v>190</v>
      </c>
      <c r="D9" s="108" t="s">
        <v>104</v>
      </c>
      <c r="E9" s="70"/>
      <c r="F9" s="73" t="s">
        <v>71</v>
      </c>
      <c r="G9" s="79">
        <v>96</v>
      </c>
      <c r="H9" s="80">
        <v>10</v>
      </c>
      <c r="I9" s="61">
        <v>6</v>
      </c>
      <c r="J9" s="39"/>
    </row>
    <row r="10" spans="2:9" ht="12.75">
      <c r="B10" s="49">
        <v>3</v>
      </c>
      <c r="C10" s="71">
        <v>121</v>
      </c>
      <c r="D10" s="72" t="s">
        <v>103</v>
      </c>
      <c r="E10" s="70"/>
      <c r="F10" s="73" t="s">
        <v>71</v>
      </c>
      <c r="G10" s="71">
        <v>96</v>
      </c>
      <c r="H10" s="71">
        <v>10</v>
      </c>
      <c r="I10" s="31">
        <v>6</v>
      </c>
    </row>
    <row r="11" spans="2:9" ht="12.75">
      <c r="B11" s="74">
        <v>5</v>
      </c>
      <c r="C11" s="71">
        <v>22</v>
      </c>
      <c r="D11" s="50" t="s">
        <v>141</v>
      </c>
      <c r="E11" s="32"/>
      <c r="F11" s="33" t="s">
        <v>128</v>
      </c>
      <c r="G11" s="71">
        <v>95</v>
      </c>
      <c r="H11" s="80">
        <v>9</v>
      </c>
      <c r="I11" s="31">
        <v>5</v>
      </c>
    </row>
    <row r="12" spans="2:10" ht="12.75">
      <c r="B12" s="71">
        <v>5</v>
      </c>
      <c r="C12" s="31">
        <v>100</v>
      </c>
      <c r="D12" s="50" t="s">
        <v>9</v>
      </c>
      <c r="E12" s="32"/>
      <c r="F12" s="33" t="s">
        <v>71</v>
      </c>
      <c r="G12" s="49">
        <v>95</v>
      </c>
      <c r="H12" s="62">
        <v>10</v>
      </c>
      <c r="I12" s="31">
        <v>5</v>
      </c>
      <c r="J12" s="64"/>
    </row>
    <row r="13" spans="2:10" ht="12.75">
      <c r="B13" s="76">
        <v>7</v>
      </c>
      <c r="C13" s="76">
        <v>14</v>
      </c>
      <c r="D13" s="53" t="s">
        <v>15</v>
      </c>
      <c r="E13" s="77"/>
      <c r="F13" s="78" t="s">
        <v>72</v>
      </c>
      <c r="G13" s="120">
        <v>94</v>
      </c>
      <c r="H13" s="76">
        <v>10</v>
      </c>
      <c r="I13" s="34">
        <v>5</v>
      </c>
      <c r="J13" s="39"/>
    </row>
    <row r="14" spans="2:9" ht="12.75">
      <c r="B14" s="22">
        <v>7</v>
      </c>
      <c r="C14" s="38"/>
      <c r="D14" s="40"/>
      <c r="E14" s="39"/>
      <c r="F14" s="40"/>
      <c r="G14" s="22">
        <f>SUM(G7:G13)</f>
        <v>670</v>
      </c>
      <c r="H14" s="22"/>
      <c r="I14" s="22">
        <f>SUM(I7:I13)</f>
        <v>41</v>
      </c>
    </row>
    <row r="15" spans="2:8" ht="19.5" customHeight="1">
      <c r="B15" s="128" t="s">
        <v>101</v>
      </c>
      <c r="C15" s="128"/>
      <c r="D15" s="128"/>
      <c r="E15" s="128"/>
      <c r="F15" s="128"/>
      <c r="G15" s="128"/>
      <c r="H15" s="128"/>
    </row>
    <row r="16" spans="2:9" ht="12.75">
      <c r="B16" s="18" t="s">
        <v>62</v>
      </c>
      <c r="C16" s="18" t="s">
        <v>63</v>
      </c>
      <c r="D16" s="18" t="s">
        <v>4</v>
      </c>
      <c r="E16" s="19"/>
      <c r="F16" s="18" t="s">
        <v>5</v>
      </c>
      <c r="G16" s="18" t="s">
        <v>66</v>
      </c>
      <c r="H16" s="18" t="s">
        <v>68</v>
      </c>
      <c r="I16" s="56" t="s">
        <v>99</v>
      </c>
    </row>
    <row r="17" spans="2:9" ht="12.75">
      <c r="B17" s="20"/>
      <c r="C17" s="20" t="s">
        <v>64</v>
      </c>
      <c r="D17" s="20" t="s">
        <v>3</v>
      </c>
      <c r="E17" s="21"/>
      <c r="F17" s="20" t="s">
        <v>65</v>
      </c>
      <c r="G17" s="20" t="s">
        <v>67</v>
      </c>
      <c r="H17" s="20" t="s">
        <v>69</v>
      </c>
      <c r="I17" s="57" t="s">
        <v>100</v>
      </c>
    </row>
    <row r="18" spans="2:9" ht="12.75">
      <c r="B18" s="31">
        <v>1</v>
      </c>
      <c r="C18" s="31"/>
      <c r="D18" s="43" t="s">
        <v>155</v>
      </c>
      <c r="E18" s="32"/>
      <c r="F18" s="33" t="s">
        <v>76</v>
      </c>
      <c r="G18" s="31">
        <v>96</v>
      </c>
      <c r="H18" s="31">
        <v>10</v>
      </c>
      <c r="I18" s="55">
        <v>6</v>
      </c>
    </row>
    <row r="19" spans="2:9" ht="12.75">
      <c r="B19" s="31">
        <v>2</v>
      </c>
      <c r="C19" s="31">
        <v>76</v>
      </c>
      <c r="D19" s="41" t="s">
        <v>105</v>
      </c>
      <c r="E19" s="32"/>
      <c r="F19" s="33" t="s">
        <v>75</v>
      </c>
      <c r="G19" s="31">
        <v>95</v>
      </c>
      <c r="H19" s="31">
        <v>9</v>
      </c>
      <c r="I19" s="55">
        <v>5</v>
      </c>
    </row>
    <row r="20" spans="2:9" ht="12.75">
      <c r="B20" s="31">
        <v>3</v>
      </c>
      <c r="C20" s="31">
        <v>7</v>
      </c>
      <c r="D20" s="43" t="s">
        <v>19</v>
      </c>
      <c r="E20" s="32"/>
      <c r="F20" s="33" t="s">
        <v>75</v>
      </c>
      <c r="G20" s="31">
        <v>94</v>
      </c>
      <c r="H20" s="31">
        <v>9</v>
      </c>
      <c r="I20" s="55">
        <v>4</v>
      </c>
    </row>
    <row r="21" spans="2:9" ht="12.75">
      <c r="B21" s="31">
        <v>3</v>
      </c>
      <c r="C21" s="31">
        <v>132</v>
      </c>
      <c r="D21" s="112" t="s">
        <v>11</v>
      </c>
      <c r="E21" s="32"/>
      <c r="F21" s="33" t="s">
        <v>71</v>
      </c>
      <c r="G21" s="31">
        <v>94</v>
      </c>
      <c r="H21" s="31">
        <v>9</v>
      </c>
      <c r="I21" s="55">
        <v>4</v>
      </c>
    </row>
    <row r="22" spans="2:9" ht="12.75">
      <c r="B22" s="31">
        <v>5</v>
      </c>
      <c r="C22" s="31">
        <v>82</v>
      </c>
      <c r="D22" s="43" t="s">
        <v>23</v>
      </c>
      <c r="E22" s="32"/>
      <c r="F22" s="33" t="s">
        <v>75</v>
      </c>
      <c r="G22" s="31">
        <v>92</v>
      </c>
      <c r="H22" s="31">
        <v>9</v>
      </c>
      <c r="I22" s="55">
        <v>3</v>
      </c>
    </row>
    <row r="23" spans="2:9" ht="12.75">
      <c r="B23" s="71">
        <v>5</v>
      </c>
      <c r="C23" s="63"/>
      <c r="D23" s="59" t="s">
        <v>142</v>
      </c>
      <c r="E23" s="64"/>
      <c r="F23" s="33" t="s">
        <v>128</v>
      </c>
      <c r="G23" s="71">
        <v>92</v>
      </c>
      <c r="H23" s="31">
        <v>9</v>
      </c>
      <c r="I23" s="61">
        <v>4</v>
      </c>
    </row>
    <row r="24" spans="2:9" ht="12.75">
      <c r="B24" s="71">
        <v>7</v>
      </c>
      <c r="C24" s="63">
        <v>156</v>
      </c>
      <c r="D24" s="51" t="s">
        <v>135</v>
      </c>
      <c r="E24" s="64"/>
      <c r="F24" s="33" t="s">
        <v>78</v>
      </c>
      <c r="G24" s="63">
        <v>91</v>
      </c>
      <c r="H24" s="63">
        <v>10</v>
      </c>
      <c r="I24" s="31">
        <v>5</v>
      </c>
    </row>
    <row r="25" spans="2:9" ht="12.75">
      <c r="B25" s="31">
        <v>8</v>
      </c>
      <c r="C25" s="31"/>
      <c r="D25" s="43" t="s">
        <v>136</v>
      </c>
      <c r="E25" s="32"/>
      <c r="F25" s="50" t="s">
        <v>79</v>
      </c>
      <c r="G25" s="31">
        <v>90</v>
      </c>
      <c r="H25" s="31">
        <v>8</v>
      </c>
      <c r="I25" s="55">
        <v>2</v>
      </c>
    </row>
    <row r="26" spans="2:9" ht="12.75">
      <c r="B26" s="31">
        <v>8</v>
      </c>
      <c r="C26" s="31">
        <v>69</v>
      </c>
      <c r="D26" s="41" t="s">
        <v>17</v>
      </c>
      <c r="E26" s="32"/>
      <c r="F26" s="33" t="s">
        <v>74</v>
      </c>
      <c r="G26" s="31">
        <v>90</v>
      </c>
      <c r="H26" s="31">
        <v>8</v>
      </c>
      <c r="I26" s="55">
        <v>2</v>
      </c>
    </row>
    <row r="27" spans="2:9" ht="12.75">
      <c r="B27" s="31">
        <v>10</v>
      </c>
      <c r="C27" s="31"/>
      <c r="D27" s="43" t="s">
        <v>139</v>
      </c>
      <c r="E27" s="32"/>
      <c r="F27" s="33" t="s">
        <v>83</v>
      </c>
      <c r="G27" s="31">
        <v>89</v>
      </c>
      <c r="H27" s="31">
        <v>10</v>
      </c>
      <c r="I27" s="55">
        <v>6</v>
      </c>
    </row>
    <row r="28" spans="2:9" ht="12.75">
      <c r="B28" s="31">
        <v>10</v>
      </c>
      <c r="C28" s="31">
        <v>21</v>
      </c>
      <c r="D28" s="41" t="s">
        <v>18</v>
      </c>
      <c r="E28" s="32"/>
      <c r="F28" s="33" t="s">
        <v>75</v>
      </c>
      <c r="G28" s="31">
        <v>89</v>
      </c>
      <c r="H28" s="31">
        <v>10</v>
      </c>
      <c r="I28" s="55">
        <v>3</v>
      </c>
    </row>
    <row r="29" spans="2:9" ht="12.75">
      <c r="B29" s="31">
        <v>12</v>
      </c>
      <c r="C29" s="31">
        <v>67</v>
      </c>
      <c r="D29" s="43" t="s">
        <v>34</v>
      </c>
      <c r="E29" s="32"/>
      <c r="F29" s="33" t="s">
        <v>74</v>
      </c>
      <c r="G29" s="31">
        <v>88</v>
      </c>
      <c r="H29" s="31">
        <v>8</v>
      </c>
      <c r="I29" s="55">
        <v>3</v>
      </c>
    </row>
    <row r="30" spans="2:9" ht="12.75">
      <c r="B30" s="31">
        <v>12</v>
      </c>
      <c r="C30" s="31">
        <v>56</v>
      </c>
      <c r="D30" s="42" t="s">
        <v>60</v>
      </c>
      <c r="E30" s="32"/>
      <c r="F30" s="73" t="s">
        <v>72</v>
      </c>
      <c r="G30" s="31">
        <v>88</v>
      </c>
      <c r="H30" s="31">
        <v>9</v>
      </c>
      <c r="I30" s="55">
        <v>1</v>
      </c>
    </row>
    <row r="31" spans="2:9" ht="12.75">
      <c r="B31" s="31">
        <v>12</v>
      </c>
      <c r="C31" s="31"/>
      <c r="D31" s="41" t="s">
        <v>131</v>
      </c>
      <c r="E31" s="32"/>
      <c r="F31" s="33" t="s">
        <v>128</v>
      </c>
      <c r="G31" s="31">
        <v>88</v>
      </c>
      <c r="H31" s="31">
        <v>10</v>
      </c>
      <c r="I31" s="55">
        <v>3</v>
      </c>
    </row>
    <row r="32" spans="2:9" ht="12.75">
      <c r="B32" s="31">
        <v>15</v>
      </c>
      <c r="C32" s="31"/>
      <c r="D32" s="43" t="s">
        <v>121</v>
      </c>
      <c r="E32" s="32"/>
      <c r="F32" s="33" t="s">
        <v>76</v>
      </c>
      <c r="G32" s="31">
        <v>87</v>
      </c>
      <c r="H32" s="31">
        <v>8</v>
      </c>
      <c r="I32" s="55">
        <v>2</v>
      </c>
    </row>
    <row r="33" spans="2:9" ht="12.75">
      <c r="B33" s="31">
        <v>15</v>
      </c>
      <c r="C33" s="31"/>
      <c r="D33" s="112" t="s">
        <v>120</v>
      </c>
      <c r="E33" s="32"/>
      <c r="F33" s="33" t="s">
        <v>75</v>
      </c>
      <c r="G33" s="31">
        <v>87</v>
      </c>
      <c r="H33" s="31">
        <v>9</v>
      </c>
      <c r="I33" s="55">
        <v>2</v>
      </c>
    </row>
    <row r="34" spans="2:9" ht="12.75">
      <c r="B34" s="31">
        <v>15</v>
      </c>
      <c r="C34" s="31">
        <v>47</v>
      </c>
      <c r="D34" t="s">
        <v>56</v>
      </c>
      <c r="E34" s="32"/>
      <c r="F34" s="33" t="s">
        <v>72</v>
      </c>
      <c r="G34" s="31">
        <v>87</v>
      </c>
      <c r="H34" s="31">
        <v>9</v>
      </c>
      <c r="I34" s="55">
        <v>2</v>
      </c>
    </row>
    <row r="35" spans="2:9" ht="12.75">
      <c r="B35" s="31">
        <v>15</v>
      </c>
      <c r="C35" s="31">
        <v>3</v>
      </c>
      <c r="D35" s="43" t="s">
        <v>25</v>
      </c>
      <c r="E35" s="32"/>
      <c r="F35" s="33" t="s">
        <v>78</v>
      </c>
      <c r="G35" s="31">
        <v>87</v>
      </c>
      <c r="H35" s="31">
        <v>10</v>
      </c>
      <c r="I35" s="55">
        <v>3</v>
      </c>
    </row>
    <row r="36" spans="2:9" ht="12.75">
      <c r="B36" s="31">
        <v>19</v>
      </c>
      <c r="C36" s="31">
        <v>71</v>
      </c>
      <c r="D36" s="109" t="s">
        <v>106</v>
      </c>
      <c r="E36" s="32"/>
      <c r="F36" s="33" t="s">
        <v>83</v>
      </c>
      <c r="G36" s="31">
        <v>86</v>
      </c>
      <c r="H36" s="31">
        <v>9</v>
      </c>
      <c r="I36" s="55">
        <v>0</v>
      </c>
    </row>
    <row r="37" spans="2:9" ht="12.75">
      <c r="B37" s="31">
        <v>19</v>
      </c>
      <c r="C37" s="31">
        <v>19</v>
      </c>
      <c r="D37" s="42" t="s">
        <v>127</v>
      </c>
      <c r="E37" s="32"/>
      <c r="F37" s="33" t="s">
        <v>128</v>
      </c>
      <c r="G37" s="31">
        <v>86</v>
      </c>
      <c r="H37" s="31">
        <v>9</v>
      </c>
      <c r="I37" s="55">
        <v>1</v>
      </c>
    </row>
    <row r="38" spans="2:9" ht="12.75">
      <c r="B38" s="31">
        <v>21</v>
      </c>
      <c r="C38" s="31"/>
      <c r="D38" s="42" t="s">
        <v>116</v>
      </c>
      <c r="E38" s="32"/>
      <c r="F38" s="50" t="s">
        <v>79</v>
      </c>
      <c r="G38" s="31">
        <v>82</v>
      </c>
      <c r="H38" s="31">
        <v>9</v>
      </c>
      <c r="I38" s="55">
        <v>0</v>
      </c>
    </row>
    <row r="39" spans="2:9" ht="12.75">
      <c r="B39" s="34">
        <v>22</v>
      </c>
      <c r="C39" s="34"/>
      <c r="D39" s="119" t="s">
        <v>107</v>
      </c>
      <c r="E39" s="36"/>
      <c r="F39" s="35" t="s">
        <v>78</v>
      </c>
      <c r="G39" s="34">
        <v>80</v>
      </c>
      <c r="H39" s="34">
        <v>8</v>
      </c>
      <c r="I39" s="83">
        <v>2</v>
      </c>
    </row>
    <row r="40" spans="2:9" ht="12.75">
      <c r="B40" s="20">
        <v>22</v>
      </c>
      <c r="C40" s="38"/>
      <c r="D40" s="39"/>
      <c r="E40" s="39"/>
      <c r="F40" s="40"/>
      <c r="G40" s="82">
        <f>SUM(G18:G39)</f>
        <v>1958</v>
      </c>
      <c r="H40" s="20"/>
      <c r="I40" s="20">
        <f>SUM(I18:I39)</f>
        <v>63</v>
      </c>
    </row>
    <row r="41" spans="2:8" ht="19.5" customHeight="1">
      <c r="B41" s="128" t="s">
        <v>80</v>
      </c>
      <c r="C41" s="128"/>
      <c r="D41" s="128"/>
      <c r="E41" s="128"/>
      <c r="F41" s="128"/>
      <c r="G41" s="128"/>
      <c r="H41" s="128"/>
    </row>
    <row r="42" spans="2:9" ht="12.75">
      <c r="B42" s="18" t="s">
        <v>62</v>
      </c>
      <c r="C42" s="18" t="s">
        <v>63</v>
      </c>
      <c r="D42" s="18" t="s">
        <v>4</v>
      </c>
      <c r="E42" s="19"/>
      <c r="F42" s="18" t="s">
        <v>5</v>
      </c>
      <c r="G42" s="18" t="s">
        <v>66</v>
      </c>
      <c r="H42" s="18" t="s">
        <v>68</v>
      </c>
      <c r="I42" s="56" t="s">
        <v>99</v>
      </c>
    </row>
    <row r="43" spans="2:9" ht="12.75">
      <c r="B43" s="20"/>
      <c r="C43" s="20" t="s">
        <v>64</v>
      </c>
      <c r="D43" s="20" t="s">
        <v>3</v>
      </c>
      <c r="E43" s="21"/>
      <c r="F43" s="20" t="s">
        <v>65</v>
      </c>
      <c r="G43" s="20" t="s">
        <v>67</v>
      </c>
      <c r="H43" s="20" t="s">
        <v>69</v>
      </c>
      <c r="I43" s="57" t="s">
        <v>100</v>
      </c>
    </row>
    <row r="44" spans="2:9" ht="12.75">
      <c r="B44" s="46">
        <v>1</v>
      </c>
      <c r="C44" s="29">
        <v>18</v>
      </c>
      <c r="D44" s="47" t="s">
        <v>16</v>
      </c>
      <c r="E44" s="30"/>
      <c r="F44" s="48" t="s">
        <v>72</v>
      </c>
      <c r="G44" s="46">
        <v>95</v>
      </c>
      <c r="H44" s="29">
        <v>9</v>
      </c>
      <c r="I44" s="29">
        <v>5</v>
      </c>
    </row>
    <row r="45" spans="2:9" ht="12.75">
      <c r="B45" s="110">
        <v>2</v>
      </c>
      <c r="C45" s="62"/>
      <c r="D45" s="109" t="s">
        <v>117</v>
      </c>
      <c r="E45" s="111"/>
      <c r="F45" s="73" t="s">
        <v>71</v>
      </c>
      <c r="G45" s="110">
        <v>92</v>
      </c>
      <c r="H45" s="62">
        <v>7</v>
      </c>
      <c r="I45" s="62">
        <v>4</v>
      </c>
    </row>
    <row r="46" spans="2:9" ht="12.75">
      <c r="B46" s="49">
        <v>3</v>
      </c>
      <c r="C46" s="49">
        <v>44</v>
      </c>
      <c r="D46" s="50" t="s">
        <v>32</v>
      </c>
      <c r="E46" s="50"/>
      <c r="F46" s="50" t="s">
        <v>79</v>
      </c>
      <c r="G46" s="49">
        <v>85</v>
      </c>
      <c r="H46" s="49">
        <v>7</v>
      </c>
      <c r="I46" s="31">
        <v>2</v>
      </c>
    </row>
    <row r="47" spans="2:9" ht="12.75">
      <c r="B47" s="52">
        <v>4</v>
      </c>
      <c r="C47" s="52">
        <v>50</v>
      </c>
      <c r="D47" s="53" t="s">
        <v>58</v>
      </c>
      <c r="E47" s="53"/>
      <c r="F47" s="113" t="s">
        <v>72</v>
      </c>
      <c r="G47" s="52">
        <v>83</v>
      </c>
      <c r="H47" s="58">
        <v>8</v>
      </c>
      <c r="I47" s="61">
        <v>1</v>
      </c>
    </row>
    <row r="48" spans="2:9" ht="12.75">
      <c r="B48" s="81">
        <v>4</v>
      </c>
      <c r="C48" s="44"/>
      <c r="D48" s="45"/>
      <c r="E48" s="39"/>
      <c r="F48" s="40"/>
      <c r="G48" s="81">
        <f>SUM(G44:G47)</f>
        <v>355</v>
      </c>
      <c r="H48" s="22"/>
      <c r="I48" s="22">
        <f>SUM(I44:I47)</f>
        <v>12</v>
      </c>
    </row>
    <row r="49" spans="2:8" ht="19.5" customHeight="1">
      <c r="B49" s="128" t="s">
        <v>81</v>
      </c>
      <c r="C49" s="128"/>
      <c r="D49" s="128"/>
      <c r="E49" s="128"/>
      <c r="F49" s="128"/>
      <c r="G49" s="128"/>
      <c r="H49" s="128"/>
    </row>
    <row r="50" spans="2:9" ht="12.75">
      <c r="B50" s="18" t="s">
        <v>62</v>
      </c>
      <c r="C50" s="18" t="s">
        <v>63</v>
      </c>
      <c r="D50" s="18" t="s">
        <v>4</v>
      </c>
      <c r="E50" s="19"/>
      <c r="F50" s="18" t="s">
        <v>5</v>
      </c>
      <c r="G50" s="18" t="s">
        <v>66</v>
      </c>
      <c r="H50" s="18" t="s">
        <v>68</v>
      </c>
      <c r="I50" s="56" t="s">
        <v>99</v>
      </c>
    </row>
    <row r="51" spans="2:9" ht="12.75">
      <c r="B51" s="20"/>
      <c r="C51" s="20" t="s">
        <v>64</v>
      </c>
      <c r="D51" s="20" t="s">
        <v>3</v>
      </c>
      <c r="E51" s="21"/>
      <c r="F51" s="20" t="s">
        <v>65</v>
      </c>
      <c r="G51" s="20" t="s">
        <v>67</v>
      </c>
      <c r="H51" s="20" t="s">
        <v>69</v>
      </c>
      <c r="I51" s="57" t="s">
        <v>100</v>
      </c>
    </row>
    <row r="52" spans="2:9" ht="12.75">
      <c r="B52" s="49">
        <v>1</v>
      </c>
      <c r="C52" s="31">
        <v>46</v>
      </c>
      <c r="D52" s="50" t="s">
        <v>30</v>
      </c>
      <c r="E52" s="32"/>
      <c r="F52" s="33" t="s">
        <v>74</v>
      </c>
      <c r="G52" s="49">
        <v>87</v>
      </c>
      <c r="H52" s="31">
        <v>9</v>
      </c>
      <c r="I52" s="31">
        <v>2</v>
      </c>
    </row>
    <row r="53" spans="2:9" ht="12.75">
      <c r="B53" s="49">
        <v>1</v>
      </c>
      <c r="C53" s="31">
        <v>80</v>
      </c>
      <c r="D53" s="109" t="s">
        <v>109</v>
      </c>
      <c r="E53" s="32"/>
      <c r="F53" s="33" t="s">
        <v>71</v>
      </c>
      <c r="G53" s="49">
        <v>87</v>
      </c>
      <c r="H53" s="31">
        <v>9</v>
      </c>
      <c r="I53" s="31">
        <v>2</v>
      </c>
    </row>
    <row r="54" spans="2:9" ht="12.75">
      <c r="B54" s="49">
        <v>3</v>
      </c>
      <c r="C54" s="31"/>
      <c r="D54" s="50" t="s">
        <v>119</v>
      </c>
      <c r="E54" s="32"/>
      <c r="F54" s="33" t="s">
        <v>75</v>
      </c>
      <c r="G54" s="49">
        <v>86</v>
      </c>
      <c r="H54" s="31">
        <v>8</v>
      </c>
      <c r="I54" s="31">
        <v>1</v>
      </c>
    </row>
    <row r="55" spans="2:9" ht="12.75">
      <c r="B55" s="52">
        <v>4</v>
      </c>
      <c r="C55" s="34">
        <v>100</v>
      </c>
      <c r="D55" s="53" t="s">
        <v>108</v>
      </c>
      <c r="E55" s="36"/>
      <c r="F55" s="35" t="s">
        <v>75</v>
      </c>
      <c r="G55" s="52">
        <v>80</v>
      </c>
      <c r="H55" s="34">
        <v>8</v>
      </c>
      <c r="I55" s="34">
        <v>1</v>
      </c>
    </row>
    <row r="56" spans="2:9" ht="12.75">
      <c r="B56" s="23">
        <v>4</v>
      </c>
      <c r="C56" s="38"/>
      <c r="D56" s="45"/>
      <c r="E56" s="39"/>
      <c r="F56" s="39"/>
      <c r="G56" s="22">
        <f>SUM(G52:G55)</f>
        <v>340</v>
      </c>
      <c r="H56" s="22"/>
      <c r="I56" s="22">
        <f>SUM(I52:I55)</f>
        <v>6</v>
      </c>
    </row>
    <row r="57" spans="2:8" ht="19.5" customHeight="1">
      <c r="B57" s="128" t="s">
        <v>82</v>
      </c>
      <c r="C57" s="128"/>
      <c r="D57" s="128"/>
      <c r="E57" s="128"/>
      <c r="F57" s="128"/>
      <c r="G57" s="128"/>
      <c r="H57" s="128"/>
    </row>
    <row r="58" spans="2:9" ht="12.75">
      <c r="B58" s="18" t="s">
        <v>62</v>
      </c>
      <c r="C58" s="18" t="s">
        <v>63</v>
      </c>
      <c r="D58" s="18" t="s">
        <v>4</v>
      </c>
      <c r="E58" s="19"/>
      <c r="F58" s="18" t="s">
        <v>5</v>
      </c>
      <c r="G58" s="18" t="s">
        <v>66</v>
      </c>
      <c r="H58" s="18" t="s">
        <v>68</v>
      </c>
      <c r="I58" s="56" t="s">
        <v>99</v>
      </c>
    </row>
    <row r="59" spans="2:9" ht="12.75">
      <c r="B59" s="20"/>
      <c r="C59" s="20" t="s">
        <v>64</v>
      </c>
      <c r="D59" s="20" t="s">
        <v>3</v>
      </c>
      <c r="E59" s="21"/>
      <c r="F59" s="20" t="s">
        <v>65</v>
      </c>
      <c r="G59" s="20" t="s">
        <v>67</v>
      </c>
      <c r="H59" s="20" t="s">
        <v>69</v>
      </c>
      <c r="I59" s="57" t="s">
        <v>100</v>
      </c>
    </row>
    <row r="60" spans="2:9" ht="12.75">
      <c r="B60" s="49">
        <v>1</v>
      </c>
      <c r="C60" s="31">
        <v>174</v>
      </c>
      <c r="D60" s="50" t="s">
        <v>118</v>
      </c>
      <c r="E60" s="32"/>
      <c r="F60" s="33" t="s">
        <v>77</v>
      </c>
      <c r="G60" s="49">
        <v>95</v>
      </c>
      <c r="H60" s="31">
        <v>10</v>
      </c>
      <c r="I60" s="31">
        <v>8</v>
      </c>
    </row>
    <row r="61" spans="2:9" ht="12.75">
      <c r="B61" s="49">
        <v>2</v>
      </c>
      <c r="C61" s="31">
        <v>53</v>
      </c>
      <c r="D61" s="50" t="s">
        <v>12</v>
      </c>
      <c r="E61" s="32"/>
      <c r="F61" s="33" t="s">
        <v>73</v>
      </c>
      <c r="G61" s="49">
        <v>93</v>
      </c>
      <c r="H61" s="31">
        <v>9</v>
      </c>
      <c r="I61" s="31">
        <v>4</v>
      </c>
    </row>
    <row r="62" spans="2:9" ht="12.75">
      <c r="B62" s="49">
        <v>2</v>
      </c>
      <c r="C62" s="31">
        <v>17</v>
      </c>
      <c r="D62" s="50" t="s">
        <v>20</v>
      </c>
      <c r="E62" s="32"/>
      <c r="F62" s="33" t="s">
        <v>75</v>
      </c>
      <c r="G62" s="49">
        <v>93</v>
      </c>
      <c r="H62" s="31">
        <v>10</v>
      </c>
      <c r="I62" s="31">
        <v>4</v>
      </c>
    </row>
    <row r="63" spans="2:9" ht="12.75">
      <c r="B63" s="49">
        <v>4</v>
      </c>
      <c r="C63" s="31">
        <v>13</v>
      </c>
      <c r="D63" s="109" t="s">
        <v>31</v>
      </c>
      <c r="E63" s="32"/>
      <c r="F63" s="33" t="s">
        <v>89</v>
      </c>
      <c r="G63" s="49">
        <v>92</v>
      </c>
      <c r="H63" s="31">
        <v>9</v>
      </c>
      <c r="I63" s="31">
        <v>3</v>
      </c>
    </row>
    <row r="64" spans="2:9" ht="12.75">
      <c r="B64" s="49">
        <v>5</v>
      </c>
      <c r="C64" s="31">
        <v>29</v>
      </c>
      <c r="D64" s="50" t="s">
        <v>21</v>
      </c>
      <c r="E64" s="32"/>
      <c r="F64" s="33" t="s">
        <v>75</v>
      </c>
      <c r="G64" s="49">
        <v>90</v>
      </c>
      <c r="H64" s="31">
        <v>8</v>
      </c>
      <c r="I64" s="31">
        <v>3</v>
      </c>
    </row>
    <row r="65" spans="1:9" ht="12.75">
      <c r="A65">
        <v>2</v>
      </c>
      <c r="B65" s="49">
        <v>6</v>
      </c>
      <c r="C65" s="31">
        <v>2</v>
      </c>
      <c r="D65" s="50" t="s">
        <v>27</v>
      </c>
      <c r="E65" s="32"/>
      <c r="F65" s="33" t="s">
        <v>76</v>
      </c>
      <c r="G65" s="49">
        <v>89</v>
      </c>
      <c r="H65" s="31">
        <v>8</v>
      </c>
      <c r="I65" s="31">
        <v>2</v>
      </c>
    </row>
    <row r="66" spans="2:9" ht="12.75">
      <c r="B66" s="49">
        <v>7</v>
      </c>
      <c r="C66" s="31">
        <v>39</v>
      </c>
      <c r="D66" s="50" t="s">
        <v>26</v>
      </c>
      <c r="E66" s="32"/>
      <c r="F66" s="60" t="s">
        <v>78</v>
      </c>
      <c r="G66" s="49">
        <v>87</v>
      </c>
      <c r="H66" s="31">
        <v>10</v>
      </c>
      <c r="I66" s="31">
        <v>2</v>
      </c>
    </row>
    <row r="67" spans="2:9" ht="12.75">
      <c r="B67" s="49">
        <v>8</v>
      </c>
      <c r="C67" s="31">
        <v>28</v>
      </c>
      <c r="D67" s="50" t="s">
        <v>33</v>
      </c>
      <c r="E67" s="32"/>
      <c r="F67" s="33" t="s">
        <v>76</v>
      </c>
      <c r="G67" s="49">
        <v>83</v>
      </c>
      <c r="H67" s="31">
        <v>8</v>
      </c>
      <c r="I67" s="31">
        <v>0</v>
      </c>
    </row>
    <row r="68" spans="2:9" ht="12.75">
      <c r="B68" s="49">
        <v>9</v>
      </c>
      <c r="C68" s="31"/>
      <c r="D68" s="50" t="s">
        <v>53</v>
      </c>
      <c r="E68" s="32"/>
      <c r="F68" s="60" t="s">
        <v>156</v>
      </c>
      <c r="G68" s="49">
        <v>82</v>
      </c>
      <c r="H68" s="31">
        <v>10</v>
      </c>
      <c r="I68" s="31">
        <v>4</v>
      </c>
    </row>
    <row r="69" spans="2:9" ht="12.75">
      <c r="B69" s="23">
        <v>9</v>
      </c>
      <c r="C69" s="106"/>
      <c r="D69" s="54"/>
      <c r="E69" s="37"/>
      <c r="F69" s="107"/>
      <c r="G69" s="23">
        <f>SUM(G60:G68)</f>
        <v>804</v>
      </c>
      <c r="H69" s="22"/>
      <c r="I69" s="22">
        <f>SUM(I60:I68)</f>
        <v>30</v>
      </c>
    </row>
    <row r="70" spans="2:9" ht="12.75">
      <c r="B70" s="44"/>
      <c r="C70" s="38"/>
      <c r="D70" s="45"/>
      <c r="E70" s="39"/>
      <c r="F70" s="40"/>
      <c r="G70" s="44"/>
      <c r="H70" s="38"/>
      <c r="I70" s="38"/>
    </row>
    <row r="71" spans="3:9" ht="12.75">
      <c r="C71" s="38"/>
      <c r="E71" s="39"/>
      <c r="F71" s="39"/>
      <c r="H71" s="38"/>
      <c r="I71" s="38"/>
    </row>
    <row r="72" spans="2:8" ht="12.75">
      <c r="B72" s="128" t="s">
        <v>148</v>
      </c>
      <c r="C72" s="128"/>
      <c r="D72" s="128"/>
      <c r="E72" s="128"/>
      <c r="F72" s="128"/>
      <c r="G72" s="128"/>
      <c r="H72" s="128"/>
    </row>
    <row r="74" spans="2:8" ht="12.75">
      <c r="B74" s="128" t="s">
        <v>149</v>
      </c>
      <c r="C74" s="128"/>
      <c r="D74" s="128"/>
      <c r="E74" s="128"/>
      <c r="F74" s="128"/>
      <c r="G74" s="128"/>
      <c r="H74" s="128"/>
    </row>
  </sheetData>
  <mergeCells count="11">
    <mergeCell ref="B72:H72"/>
    <mergeCell ref="B74:H74"/>
    <mergeCell ref="B15:H15"/>
    <mergeCell ref="B41:H41"/>
    <mergeCell ref="B49:H49"/>
    <mergeCell ref="B57:H57"/>
    <mergeCell ref="B1:H1"/>
    <mergeCell ref="B2:H2"/>
    <mergeCell ref="B4:H4"/>
    <mergeCell ref="B3:D3"/>
    <mergeCell ref="F3:G3"/>
  </mergeCells>
  <printOptions/>
  <pageMargins left="0.42" right="0.41" top="0.44" bottom="0.69" header="0.35" footer="0.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workbookViewId="0" topLeftCell="A1">
      <selection activeCell="D102" sqref="D102"/>
    </sheetView>
  </sheetViews>
  <sheetFormatPr defaultColWidth="9.140625" defaultRowHeight="12.75"/>
  <cols>
    <col min="1" max="1" width="6.28125" style="1" customWidth="1"/>
    <col min="2" max="2" width="28.421875" style="1" customWidth="1"/>
    <col min="3" max="3" width="8.140625" style="1" customWidth="1"/>
    <col min="4" max="4" width="7.8515625" style="1" customWidth="1"/>
    <col min="5" max="11" width="5.57421875" style="1" bestFit="1" customWidth="1"/>
    <col min="12" max="16384" width="11.421875" style="1" customWidth="1"/>
  </cols>
  <sheetData>
    <row r="1" spans="1:11" ht="19.5">
      <c r="A1" s="132" t="s">
        <v>0</v>
      </c>
      <c r="B1" s="132"/>
      <c r="C1" s="132"/>
      <c r="D1" s="132"/>
      <c r="E1" s="132"/>
      <c r="F1" s="132"/>
      <c r="G1" s="132"/>
      <c r="H1" s="133"/>
      <c r="I1" s="134"/>
      <c r="J1" s="134"/>
      <c r="K1" s="134"/>
    </row>
    <row r="2" ht="6" customHeight="1"/>
    <row r="3" spans="1:11" ht="19.5">
      <c r="A3" s="132" t="s">
        <v>1</v>
      </c>
      <c r="B3" s="132"/>
      <c r="C3" s="132"/>
      <c r="D3" s="132"/>
      <c r="E3" s="132"/>
      <c r="F3" s="132"/>
      <c r="G3" s="132"/>
      <c r="H3" s="133"/>
      <c r="I3" s="134"/>
      <c r="J3" s="134"/>
      <c r="K3" s="134"/>
    </row>
    <row r="5" spans="1:11" ht="19.5">
      <c r="A5" s="130" t="s">
        <v>110</v>
      </c>
      <c r="B5" s="130"/>
      <c r="C5" s="130"/>
      <c r="D5" s="130"/>
      <c r="E5" s="130"/>
      <c r="F5" s="130"/>
      <c r="G5" s="130"/>
      <c r="H5" s="135"/>
      <c r="I5" s="136"/>
      <c r="J5" s="136"/>
      <c r="K5" s="136"/>
    </row>
    <row r="6" spans="1:11" ht="13.5">
      <c r="A6" s="2"/>
      <c r="B6" s="2"/>
      <c r="C6" s="2"/>
      <c r="D6" s="2"/>
      <c r="E6" s="2"/>
      <c r="F6" s="2"/>
      <c r="G6" s="2"/>
      <c r="H6" s="65"/>
      <c r="I6" s="5"/>
      <c r="J6" s="5"/>
      <c r="K6" s="5"/>
    </row>
    <row r="7" spans="1:11" ht="19.5">
      <c r="A7" s="132" t="s">
        <v>43</v>
      </c>
      <c r="B7" s="132"/>
      <c r="C7" s="132"/>
      <c r="D7" s="132"/>
      <c r="E7" s="132"/>
      <c r="F7" s="132"/>
      <c r="G7" s="132"/>
      <c r="H7" s="133"/>
      <c r="I7" s="134"/>
      <c r="J7" s="134"/>
      <c r="K7" s="134"/>
    </row>
    <row r="8" spans="1:13" ht="13.5">
      <c r="A8" s="2"/>
      <c r="B8" s="2"/>
      <c r="C8" s="2"/>
      <c r="D8" s="2"/>
      <c r="E8" s="2"/>
      <c r="F8" s="2"/>
      <c r="G8" s="2"/>
      <c r="M8" s="1" t="s">
        <v>41</v>
      </c>
    </row>
    <row r="9" spans="1:11" ht="13.5">
      <c r="A9" s="138" t="s">
        <v>153</v>
      </c>
      <c r="B9" s="138"/>
      <c r="C9" s="138"/>
      <c r="D9" s="138"/>
      <c r="E9" s="137" t="s">
        <v>154</v>
      </c>
      <c r="F9" s="137"/>
      <c r="G9" s="137"/>
      <c r="H9" s="137"/>
      <c r="I9" s="136"/>
      <c r="J9" s="136"/>
      <c r="K9" s="136"/>
    </row>
    <row r="10" spans="1:11" ht="13.5">
      <c r="A10" s="138" t="s">
        <v>84</v>
      </c>
      <c r="B10" s="138"/>
      <c r="C10" s="138"/>
      <c r="D10" s="138"/>
      <c r="E10" s="137" t="s">
        <v>85</v>
      </c>
      <c r="F10" s="137"/>
      <c r="G10" s="137"/>
      <c r="H10" s="137"/>
      <c r="I10" s="136"/>
      <c r="J10" s="136"/>
      <c r="K10" s="136"/>
    </row>
    <row r="12" spans="2:11" ht="13.5">
      <c r="B12" s="3" t="s">
        <v>4</v>
      </c>
      <c r="C12" s="3" t="s">
        <v>5</v>
      </c>
      <c r="D12" s="130" t="s">
        <v>7</v>
      </c>
      <c r="E12" s="130" t="s">
        <v>8</v>
      </c>
      <c r="F12" s="130"/>
      <c r="G12" s="130"/>
      <c r="H12" s="130"/>
      <c r="I12" s="130"/>
      <c r="J12" s="130"/>
      <c r="K12" s="130"/>
    </row>
    <row r="13" spans="2:11" ht="13.5">
      <c r="B13" s="3" t="s">
        <v>3</v>
      </c>
      <c r="C13" s="3" t="s">
        <v>6</v>
      </c>
      <c r="D13" s="131"/>
      <c r="E13" s="3">
        <v>1</v>
      </c>
      <c r="F13" s="3">
        <v>2</v>
      </c>
      <c r="G13" s="3">
        <v>3</v>
      </c>
      <c r="H13" s="3">
        <v>4</v>
      </c>
      <c r="I13" s="3">
        <v>5</v>
      </c>
      <c r="J13" s="3">
        <v>6</v>
      </c>
      <c r="K13" s="3">
        <v>7</v>
      </c>
    </row>
    <row r="14" spans="2:11" ht="13.5">
      <c r="B14" s="3"/>
      <c r="C14" s="3"/>
      <c r="D14" s="8"/>
      <c r="E14" s="3"/>
      <c r="F14" s="3"/>
      <c r="G14" s="3"/>
      <c r="H14" s="3"/>
      <c r="I14" s="3"/>
      <c r="J14" s="3"/>
      <c r="K14" s="3"/>
    </row>
    <row r="15" spans="1:11" ht="16.5">
      <c r="A15" s="139" t="s">
        <v>2</v>
      </c>
      <c r="B15" s="139"/>
      <c r="C15" s="139"/>
      <c r="D15" s="139"/>
      <c r="E15" s="139"/>
      <c r="F15" s="139"/>
      <c r="G15" s="139"/>
      <c r="H15" s="139"/>
      <c r="I15" s="140"/>
      <c r="J15" s="140"/>
      <c r="K15" s="140"/>
    </row>
    <row r="16" spans="1:11" ht="13.5">
      <c r="A16" s="3"/>
      <c r="K16" s="115"/>
    </row>
    <row r="17" spans="1:13" ht="13.5">
      <c r="A17" s="7">
        <v>1</v>
      </c>
      <c r="B17" s="9" t="s">
        <v>14</v>
      </c>
      <c r="C17" s="3" t="s">
        <v>90</v>
      </c>
      <c r="D17" s="7">
        <f aca="true" t="shared" si="0" ref="D17:D23">SUM(LARGE(E17:K17,1),LARGE(E17:K17,2),LARGE(E17:K17,3),LARGE(E17:K17,4),LARGE(E17:K17,5))</f>
        <v>487</v>
      </c>
      <c r="E17" s="3">
        <v>96</v>
      </c>
      <c r="F17" s="3">
        <v>98</v>
      </c>
      <c r="G17" s="3">
        <v>98</v>
      </c>
      <c r="H17" s="3">
        <v>97</v>
      </c>
      <c r="I17" s="3">
        <v>93</v>
      </c>
      <c r="J17" s="116">
        <v>97</v>
      </c>
      <c r="K17" s="116">
        <v>97</v>
      </c>
      <c r="L17" s="1">
        <f aca="true" t="shared" si="1" ref="L17:L23">MIN(IF(E17&gt;0,1,0)+IF(F17&gt;0,1,0)+IF(G17&gt;0,1,0)+IF(H17&gt;0,1,0)+IF(I17&gt;0,1,0)+IF(J17&gt;0,1,0)+IF(K17&gt;0,1,0),5)</f>
        <v>5</v>
      </c>
      <c r="M17" s="66">
        <f aca="true" t="shared" si="2" ref="M17:M23">(D17/L17)</f>
        <v>97.4</v>
      </c>
    </row>
    <row r="18" spans="1:13" ht="13.5">
      <c r="A18" s="7">
        <v>2</v>
      </c>
      <c r="B18" s="9" t="s">
        <v>15</v>
      </c>
      <c r="C18" s="3" t="s">
        <v>51</v>
      </c>
      <c r="D18" s="7">
        <f t="shared" si="0"/>
        <v>484</v>
      </c>
      <c r="E18" s="3">
        <v>94</v>
      </c>
      <c r="F18" s="3">
        <v>99</v>
      </c>
      <c r="G18" s="3">
        <v>97</v>
      </c>
      <c r="H18" s="3">
        <v>97</v>
      </c>
      <c r="I18" s="3">
        <v>93</v>
      </c>
      <c r="J18" s="116">
        <v>97</v>
      </c>
      <c r="K18" s="116">
        <v>94</v>
      </c>
      <c r="L18" s="1">
        <f t="shared" si="1"/>
        <v>5</v>
      </c>
      <c r="M18" s="66">
        <f t="shared" si="2"/>
        <v>96.8</v>
      </c>
    </row>
    <row r="19" spans="1:13" ht="13.5">
      <c r="A19" s="7">
        <v>2</v>
      </c>
      <c r="B19" s="9" t="s">
        <v>9</v>
      </c>
      <c r="C19" s="3" t="s">
        <v>10</v>
      </c>
      <c r="D19" s="7">
        <f t="shared" si="0"/>
        <v>484</v>
      </c>
      <c r="E19" s="3">
        <v>96</v>
      </c>
      <c r="F19" s="3">
        <v>98</v>
      </c>
      <c r="G19" s="3">
        <v>95</v>
      </c>
      <c r="H19" s="3">
        <v>99</v>
      </c>
      <c r="I19" s="3">
        <v>95</v>
      </c>
      <c r="J19" s="117">
        <v>96</v>
      </c>
      <c r="K19" s="116">
        <v>95</v>
      </c>
      <c r="L19" s="1">
        <f t="shared" si="1"/>
        <v>5</v>
      </c>
      <c r="M19" s="66">
        <f t="shared" si="2"/>
        <v>96.8</v>
      </c>
    </row>
    <row r="20" spans="1:13" ht="13.5">
      <c r="A20" s="3">
        <v>4</v>
      </c>
      <c r="B20" s="1" t="s">
        <v>104</v>
      </c>
      <c r="C20" s="3" t="s">
        <v>10</v>
      </c>
      <c r="D20" s="3">
        <f t="shared" si="0"/>
        <v>482</v>
      </c>
      <c r="E20" s="3">
        <v>95</v>
      </c>
      <c r="F20" s="3">
        <v>97</v>
      </c>
      <c r="G20" s="3">
        <v>95</v>
      </c>
      <c r="H20" s="3">
        <v>96</v>
      </c>
      <c r="I20" s="3">
        <v>96</v>
      </c>
      <c r="J20" s="116">
        <v>97</v>
      </c>
      <c r="K20" s="116">
        <v>96</v>
      </c>
      <c r="L20" s="1">
        <f t="shared" si="1"/>
        <v>5</v>
      </c>
      <c r="M20" s="66">
        <f t="shared" si="2"/>
        <v>96.4</v>
      </c>
    </row>
    <row r="21" spans="1:13" ht="13.5">
      <c r="A21" s="3">
        <v>5</v>
      </c>
      <c r="B21" s="1" t="s">
        <v>141</v>
      </c>
      <c r="C21" s="3" t="s">
        <v>140</v>
      </c>
      <c r="D21" s="3">
        <f t="shared" si="0"/>
        <v>481</v>
      </c>
      <c r="E21" s="3"/>
      <c r="F21" s="3"/>
      <c r="G21" s="3">
        <v>95</v>
      </c>
      <c r="H21" s="3">
        <v>96</v>
      </c>
      <c r="I21" s="3">
        <v>97</v>
      </c>
      <c r="J21" s="116">
        <v>98</v>
      </c>
      <c r="K21" s="116">
        <v>95</v>
      </c>
      <c r="L21" s="1">
        <f t="shared" si="1"/>
        <v>5</v>
      </c>
      <c r="M21" s="66">
        <f t="shared" si="2"/>
        <v>96.2</v>
      </c>
    </row>
    <row r="22" spans="1:13" ht="13.5">
      <c r="A22" s="3">
        <v>6</v>
      </c>
      <c r="B22" s="1" t="s">
        <v>130</v>
      </c>
      <c r="C22" s="3" t="s">
        <v>140</v>
      </c>
      <c r="D22" s="3">
        <f t="shared" si="0"/>
        <v>478</v>
      </c>
      <c r="E22" s="3"/>
      <c r="F22" s="3">
        <v>95</v>
      </c>
      <c r="G22" s="3">
        <v>94</v>
      </c>
      <c r="H22" s="3">
        <v>95</v>
      </c>
      <c r="I22" s="3">
        <v>96</v>
      </c>
      <c r="J22" s="116">
        <v>95</v>
      </c>
      <c r="K22" s="116">
        <v>97</v>
      </c>
      <c r="L22" s="1">
        <f t="shared" si="1"/>
        <v>5</v>
      </c>
      <c r="M22" s="66">
        <f t="shared" si="2"/>
        <v>95.6</v>
      </c>
    </row>
    <row r="23" spans="1:13" ht="13.5">
      <c r="A23" s="3">
        <v>7</v>
      </c>
      <c r="B23" s="1" t="s">
        <v>103</v>
      </c>
      <c r="C23" s="3" t="s">
        <v>10</v>
      </c>
      <c r="D23" s="3">
        <f t="shared" si="0"/>
        <v>477</v>
      </c>
      <c r="E23" s="3">
        <v>95</v>
      </c>
      <c r="F23" s="3">
        <v>95</v>
      </c>
      <c r="G23" s="3">
        <v>93</v>
      </c>
      <c r="H23" s="3">
        <v>98</v>
      </c>
      <c r="I23" s="3">
        <v>93</v>
      </c>
      <c r="J23" s="116">
        <v>93</v>
      </c>
      <c r="K23" s="116">
        <v>96</v>
      </c>
      <c r="L23" s="1">
        <f t="shared" si="1"/>
        <v>5</v>
      </c>
      <c r="M23" s="66">
        <f t="shared" si="2"/>
        <v>95.4</v>
      </c>
    </row>
    <row r="24" ht="13.5">
      <c r="K24" s="115"/>
    </row>
    <row r="25" spans="1:11" ht="16.5">
      <c r="A25" s="139" t="s">
        <v>55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</row>
    <row r="28" spans="1:13" ht="13.5">
      <c r="A28" s="7">
        <v>1</v>
      </c>
      <c r="B28" s="9" t="s">
        <v>19</v>
      </c>
      <c r="C28" s="3" t="s">
        <v>90</v>
      </c>
      <c r="D28" s="7">
        <f aca="true" t="shared" si="3" ref="D28:D49">SUM(LARGE(E28:K28,1),LARGE(E28:K28,2),LARGE(E28:K28,3),LARGE(E28:K28,4),LARGE(E28:K28,5))</f>
        <v>481</v>
      </c>
      <c r="E28" s="3">
        <v>95</v>
      </c>
      <c r="F28" s="3">
        <v>96</v>
      </c>
      <c r="G28" s="3">
        <v>95</v>
      </c>
      <c r="H28" s="3">
        <v>97</v>
      </c>
      <c r="I28" s="3">
        <v>97</v>
      </c>
      <c r="J28" s="116">
        <v>96</v>
      </c>
      <c r="K28" s="116">
        <v>94</v>
      </c>
      <c r="L28" s="1">
        <f aca="true" t="shared" si="4" ref="L28:L56">MIN(IF(E28&gt;0,1,0)+IF(F28&gt;0,1,0)+IF(G28&gt;0,1,0)+IF(H28&gt;0,1,0)+IF(I28&gt;0,1,0)+IF(J28&gt;0,1,0)+IF(K28&gt;0,1,0),5)</f>
        <v>5</v>
      </c>
      <c r="M28" s="66">
        <f aca="true" t="shared" si="5" ref="M28:M56">(D28/L28)</f>
        <v>96.2</v>
      </c>
    </row>
    <row r="29" spans="1:13" ht="13.5">
      <c r="A29" s="7">
        <v>2</v>
      </c>
      <c r="B29" s="9" t="s">
        <v>105</v>
      </c>
      <c r="C29" s="3" t="s">
        <v>90</v>
      </c>
      <c r="D29" s="7">
        <f t="shared" si="3"/>
        <v>475</v>
      </c>
      <c r="E29" s="3">
        <v>94</v>
      </c>
      <c r="F29" s="3">
        <v>95</v>
      </c>
      <c r="G29" s="3">
        <v>96</v>
      </c>
      <c r="H29" s="3"/>
      <c r="I29" s="3">
        <v>95</v>
      </c>
      <c r="J29" s="116">
        <v>92</v>
      </c>
      <c r="K29" s="116">
        <v>95</v>
      </c>
      <c r="L29" s="1">
        <f t="shared" si="4"/>
        <v>5</v>
      </c>
      <c r="M29" s="66">
        <f t="shared" si="5"/>
        <v>95</v>
      </c>
    </row>
    <row r="30" spans="1:13" ht="13.5">
      <c r="A30" s="7">
        <v>3</v>
      </c>
      <c r="B30" s="9" t="s">
        <v>11</v>
      </c>
      <c r="C30" s="3" t="s">
        <v>10</v>
      </c>
      <c r="D30" s="7">
        <f t="shared" si="3"/>
        <v>474</v>
      </c>
      <c r="E30" s="3">
        <v>96</v>
      </c>
      <c r="F30" s="3">
        <v>90</v>
      </c>
      <c r="G30" s="3"/>
      <c r="H30" s="3">
        <v>94</v>
      </c>
      <c r="I30" s="3">
        <v>94</v>
      </c>
      <c r="J30" s="116">
        <v>96</v>
      </c>
      <c r="K30" s="116">
        <v>94</v>
      </c>
      <c r="L30" s="1">
        <f t="shared" si="4"/>
        <v>5</v>
      </c>
      <c r="M30" s="66">
        <f t="shared" si="5"/>
        <v>94.8</v>
      </c>
    </row>
    <row r="31" spans="1:13" ht="13.5">
      <c r="A31" s="7">
        <v>3</v>
      </c>
      <c r="B31" s="9" t="s">
        <v>17</v>
      </c>
      <c r="C31" s="3" t="s">
        <v>50</v>
      </c>
      <c r="D31" s="7">
        <f t="shared" si="3"/>
        <v>474</v>
      </c>
      <c r="E31" s="3">
        <v>94</v>
      </c>
      <c r="F31" s="3">
        <v>94</v>
      </c>
      <c r="G31" s="3">
        <v>97</v>
      </c>
      <c r="H31" s="3">
        <v>90</v>
      </c>
      <c r="I31" s="3">
        <v>93</v>
      </c>
      <c r="J31" s="116">
        <v>96</v>
      </c>
      <c r="K31" s="116">
        <v>90</v>
      </c>
      <c r="L31" s="1">
        <f t="shared" si="4"/>
        <v>5</v>
      </c>
      <c r="M31" s="66">
        <f t="shared" si="5"/>
        <v>94.8</v>
      </c>
    </row>
    <row r="32" spans="1:13" ht="13.5">
      <c r="A32" s="3">
        <v>5</v>
      </c>
      <c r="B32" s="1" t="s">
        <v>23</v>
      </c>
      <c r="C32" s="3" t="s">
        <v>90</v>
      </c>
      <c r="D32" s="3">
        <f t="shared" si="3"/>
        <v>466</v>
      </c>
      <c r="E32" s="3">
        <v>95</v>
      </c>
      <c r="F32" s="3"/>
      <c r="G32" s="3">
        <v>92</v>
      </c>
      <c r="H32" s="3">
        <v>91</v>
      </c>
      <c r="I32" s="3">
        <v>96</v>
      </c>
      <c r="J32" s="116">
        <v>91</v>
      </c>
      <c r="K32" s="116">
        <v>92</v>
      </c>
      <c r="L32" s="1">
        <f t="shared" si="4"/>
        <v>5</v>
      </c>
      <c r="M32" s="66">
        <f t="shared" si="5"/>
        <v>93.2</v>
      </c>
    </row>
    <row r="33" spans="1:13" ht="13.5">
      <c r="A33" s="3">
        <v>5</v>
      </c>
      <c r="B33" s="1" t="s">
        <v>139</v>
      </c>
      <c r="C33" s="3" t="s">
        <v>98</v>
      </c>
      <c r="D33" s="3">
        <f t="shared" si="3"/>
        <v>466</v>
      </c>
      <c r="E33" s="3"/>
      <c r="F33" s="3">
        <v>92</v>
      </c>
      <c r="G33" s="3">
        <v>95</v>
      </c>
      <c r="H33" s="3">
        <v>91</v>
      </c>
      <c r="I33" s="3">
        <v>92</v>
      </c>
      <c r="J33" s="116">
        <v>96</v>
      </c>
      <c r="K33" s="116">
        <v>89</v>
      </c>
      <c r="L33" s="1">
        <f t="shared" si="4"/>
        <v>5</v>
      </c>
      <c r="M33" s="66">
        <f t="shared" si="5"/>
        <v>93.2</v>
      </c>
    </row>
    <row r="34" spans="1:13" ht="13.5">
      <c r="A34" s="3">
        <v>7</v>
      </c>
      <c r="B34" s="1" t="s">
        <v>18</v>
      </c>
      <c r="C34" s="3" t="s">
        <v>90</v>
      </c>
      <c r="D34" s="3">
        <f t="shared" si="3"/>
        <v>464</v>
      </c>
      <c r="E34" s="3">
        <v>93</v>
      </c>
      <c r="F34" s="3">
        <v>91</v>
      </c>
      <c r="G34" s="3">
        <v>94</v>
      </c>
      <c r="H34" s="3">
        <v>92</v>
      </c>
      <c r="I34" s="3">
        <v>94</v>
      </c>
      <c r="J34" s="116">
        <v>91</v>
      </c>
      <c r="K34" s="116">
        <v>89</v>
      </c>
      <c r="L34" s="1">
        <f t="shared" si="4"/>
        <v>5</v>
      </c>
      <c r="M34" s="66">
        <f t="shared" si="5"/>
        <v>92.8</v>
      </c>
    </row>
    <row r="35" spans="1:13" ht="13.5">
      <c r="A35" s="3">
        <v>8</v>
      </c>
      <c r="B35" s="1" t="s">
        <v>135</v>
      </c>
      <c r="C35" s="3" t="s">
        <v>92</v>
      </c>
      <c r="D35" s="3">
        <f t="shared" si="3"/>
        <v>457</v>
      </c>
      <c r="E35" s="3"/>
      <c r="F35" s="3">
        <v>86</v>
      </c>
      <c r="G35" s="3"/>
      <c r="H35" s="3">
        <v>92</v>
      </c>
      <c r="I35" s="3">
        <v>92</v>
      </c>
      <c r="J35" s="116">
        <v>96</v>
      </c>
      <c r="K35" s="116">
        <v>91</v>
      </c>
      <c r="L35" s="1">
        <f t="shared" si="4"/>
        <v>5</v>
      </c>
      <c r="M35" s="66">
        <f t="shared" si="5"/>
        <v>91.4</v>
      </c>
    </row>
    <row r="36" spans="1:13" ht="13.5">
      <c r="A36" s="3">
        <v>9</v>
      </c>
      <c r="B36" s="1" t="s">
        <v>25</v>
      </c>
      <c r="C36" s="3" t="s">
        <v>92</v>
      </c>
      <c r="D36" s="3">
        <f t="shared" si="3"/>
        <v>451</v>
      </c>
      <c r="E36" s="3">
        <v>90</v>
      </c>
      <c r="F36" s="3">
        <v>90</v>
      </c>
      <c r="G36" s="3">
        <v>90</v>
      </c>
      <c r="H36" s="3">
        <v>91</v>
      </c>
      <c r="I36" s="3">
        <v>90</v>
      </c>
      <c r="J36" s="116">
        <v>86</v>
      </c>
      <c r="K36" s="116">
        <v>87</v>
      </c>
      <c r="L36" s="1">
        <f t="shared" si="4"/>
        <v>5</v>
      </c>
      <c r="M36" s="66">
        <f t="shared" si="5"/>
        <v>90.2</v>
      </c>
    </row>
    <row r="37" spans="1:13" ht="13.5">
      <c r="A37" s="3">
        <v>10</v>
      </c>
      <c r="B37" s="1" t="s">
        <v>60</v>
      </c>
      <c r="C37" s="3" t="s">
        <v>51</v>
      </c>
      <c r="D37" s="3">
        <f t="shared" si="3"/>
        <v>450</v>
      </c>
      <c r="E37" s="3">
        <v>89</v>
      </c>
      <c r="F37" s="3">
        <v>86</v>
      </c>
      <c r="G37" s="3">
        <v>91</v>
      </c>
      <c r="H37" s="3">
        <v>92</v>
      </c>
      <c r="I37" s="3">
        <v>90</v>
      </c>
      <c r="J37" s="116">
        <v>84</v>
      </c>
      <c r="K37" s="116">
        <v>88</v>
      </c>
      <c r="L37" s="1">
        <f t="shared" si="4"/>
        <v>5</v>
      </c>
      <c r="M37" s="66">
        <f t="shared" si="5"/>
        <v>90</v>
      </c>
    </row>
    <row r="38" spans="1:13" ht="13.5">
      <c r="A38" s="3">
        <v>11</v>
      </c>
      <c r="B38" s="1" t="s">
        <v>56</v>
      </c>
      <c r="C38" s="3" t="s">
        <v>51</v>
      </c>
      <c r="D38" s="3">
        <f t="shared" si="3"/>
        <v>447</v>
      </c>
      <c r="E38" s="3">
        <v>93</v>
      </c>
      <c r="F38" s="3">
        <v>89</v>
      </c>
      <c r="G38" s="3">
        <v>90</v>
      </c>
      <c r="H38" s="3">
        <v>88</v>
      </c>
      <c r="I38" s="3">
        <v>79</v>
      </c>
      <c r="J38" s="116">
        <v>83</v>
      </c>
      <c r="K38" s="116">
        <v>87</v>
      </c>
      <c r="L38" s="1">
        <f t="shared" si="4"/>
        <v>5</v>
      </c>
      <c r="M38" s="66">
        <f t="shared" si="5"/>
        <v>89.4</v>
      </c>
    </row>
    <row r="39" spans="1:13" ht="13.5">
      <c r="A39" s="3">
        <v>12</v>
      </c>
      <c r="B39" s="1" t="s">
        <v>34</v>
      </c>
      <c r="C39" s="3" t="s">
        <v>50</v>
      </c>
      <c r="D39" s="3">
        <f t="shared" si="3"/>
        <v>446</v>
      </c>
      <c r="E39" s="3">
        <v>88</v>
      </c>
      <c r="F39" s="3">
        <v>87</v>
      </c>
      <c r="G39" s="3">
        <v>83</v>
      </c>
      <c r="H39" s="3">
        <v>91</v>
      </c>
      <c r="I39" s="3">
        <v>80</v>
      </c>
      <c r="J39" s="116">
        <v>92</v>
      </c>
      <c r="K39" s="116">
        <v>88</v>
      </c>
      <c r="L39" s="1">
        <f t="shared" si="4"/>
        <v>5</v>
      </c>
      <c r="M39" s="66">
        <f t="shared" si="5"/>
        <v>89.2</v>
      </c>
    </row>
    <row r="40" spans="1:13" ht="13.5">
      <c r="A40" s="3">
        <v>12</v>
      </c>
      <c r="B40" s="1" t="s">
        <v>29</v>
      </c>
      <c r="C40" s="3" t="s">
        <v>95</v>
      </c>
      <c r="D40" s="3">
        <f t="shared" si="3"/>
        <v>446</v>
      </c>
      <c r="E40" s="3">
        <v>89</v>
      </c>
      <c r="F40" s="3">
        <v>82</v>
      </c>
      <c r="G40" s="3">
        <v>77</v>
      </c>
      <c r="H40" s="3">
        <v>89</v>
      </c>
      <c r="I40" s="3">
        <v>94</v>
      </c>
      <c r="J40" s="3">
        <v>92</v>
      </c>
      <c r="K40" s="116"/>
      <c r="L40" s="1">
        <f t="shared" si="4"/>
        <v>5</v>
      </c>
      <c r="M40" s="66">
        <f t="shared" si="5"/>
        <v>89.2</v>
      </c>
    </row>
    <row r="41" spans="1:13" ht="13.5">
      <c r="A41" s="3">
        <v>14</v>
      </c>
      <c r="B41" s="1" t="s">
        <v>136</v>
      </c>
      <c r="C41" s="3" t="s">
        <v>94</v>
      </c>
      <c r="D41" s="3">
        <f t="shared" si="3"/>
        <v>443</v>
      </c>
      <c r="E41" s="3"/>
      <c r="F41" s="2">
        <v>85</v>
      </c>
      <c r="G41" s="2">
        <v>86</v>
      </c>
      <c r="H41" s="3">
        <v>88</v>
      </c>
      <c r="I41" s="3">
        <v>88</v>
      </c>
      <c r="J41" s="116">
        <v>91</v>
      </c>
      <c r="K41" s="116">
        <v>90</v>
      </c>
      <c r="L41" s="1">
        <f t="shared" si="4"/>
        <v>5</v>
      </c>
      <c r="M41" s="66">
        <f t="shared" si="5"/>
        <v>88.6</v>
      </c>
    </row>
    <row r="42" spans="1:13" ht="13.5">
      <c r="A42" s="3">
        <v>14</v>
      </c>
      <c r="B42" s="1" t="s">
        <v>127</v>
      </c>
      <c r="C42" s="3" t="s">
        <v>140</v>
      </c>
      <c r="D42" s="3">
        <f t="shared" si="3"/>
        <v>443</v>
      </c>
      <c r="E42" s="3"/>
      <c r="F42" s="3">
        <v>90</v>
      </c>
      <c r="G42" s="3">
        <v>90</v>
      </c>
      <c r="H42" s="3">
        <v>92</v>
      </c>
      <c r="I42" s="3">
        <v>85</v>
      </c>
      <c r="J42" s="116">
        <v>82</v>
      </c>
      <c r="K42" s="116">
        <v>86</v>
      </c>
      <c r="L42" s="1">
        <f t="shared" si="4"/>
        <v>5</v>
      </c>
      <c r="M42" s="66">
        <f t="shared" si="5"/>
        <v>88.6</v>
      </c>
    </row>
    <row r="43" spans="1:13" ht="13.5">
      <c r="A43" s="3">
        <v>16</v>
      </c>
      <c r="B43" s="1" t="s">
        <v>120</v>
      </c>
      <c r="C43" s="3" t="s">
        <v>90</v>
      </c>
      <c r="D43" s="3">
        <f t="shared" si="3"/>
        <v>442</v>
      </c>
      <c r="E43" s="3">
        <v>83</v>
      </c>
      <c r="F43" s="3">
        <v>91</v>
      </c>
      <c r="G43" s="3">
        <v>86</v>
      </c>
      <c r="H43" s="3">
        <v>91</v>
      </c>
      <c r="I43" s="3">
        <v>84</v>
      </c>
      <c r="J43" s="116">
        <v>87</v>
      </c>
      <c r="K43" s="116">
        <v>87</v>
      </c>
      <c r="L43" s="1">
        <f t="shared" si="4"/>
        <v>5</v>
      </c>
      <c r="M43" s="66">
        <f t="shared" si="5"/>
        <v>88.4</v>
      </c>
    </row>
    <row r="44" spans="1:13" ht="13.5">
      <c r="A44" s="3">
        <v>17</v>
      </c>
      <c r="B44" s="115" t="s">
        <v>121</v>
      </c>
      <c r="C44" s="3" t="s">
        <v>28</v>
      </c>
      <c r="D44" s="3">
        <f t="shared" si="3"/>
        <v>436</v>
      </c>
      <c r="E44" s="3">
        <v>82</v>
      </c>
      <c r="F44" s="3">
        <v>90</v>
      </c>
      <c r="G44" s="3">
        <v>86</v>
      </c>
      <c r="H44" s="3">
        <v>84</v>
      </c>
      <c r="I44" s="3">
        <v>85</v>
      </c>
      <c r="J44" s="116">
        <v>88</v>
      </c>
      <c r="K44" s="116">
        <v>87</v>
      </c>
      <c r="L44" s="1">
        <f t="shared" si="4"/>
        <v>5</v>
      </c>
      <c r="M44" s="66">
        <f t="shared" si="5"/>
        <v>87.2</v>
      </c>
    </row>
    <row r="45" spans="1:13" ht="13.5">
      <c r="A45" s="3">
        <v>18</v>
      </c>
      <c r="B45" s="1" t="s">
        <v>122</v>
      </c>
      <c r="C45" s="3" t="s">
        <v>94</v>
      </c>
      <c r="D45" s="3">
        <f t="shared" si="3"/>
        <v>429</v>
      </c>
      <c r="E45" s="3">
        <v>82</v>
      </c>
      <c r="F45" s="3">
        <v>81</v>
      </c>
      <c r="G45" s="3">
        <v>90</v>
      </c>
      <c r="H45" s="3">
        <v>85</v>
      </c>
      <c r="I45" s="3">
        <v>74</v>
      </c>
      <c r="J45" s="116">
        <v>90</v>
      </c>
      <c r="K45" s="116">
        <v>82</v>
      </c>
      <c r="L45" s="1">
        <f t="shared" si="4"/>
        <v>5</v>
      </c>
      <c r="M45" s="66">
        <f t="shared" si="5"/>
        <v>85.8</v>
      </c>
    </row>
    <row r="46" spans="1:13" ht="13.5">
      <c r="A46" s="3">
        <v>19</v>
      </c>
      <c r="B46" s="1" t="s">
        <v>57</v>
      </c>
      <c r="C46" s="3" t="s">
        <v>50</v>
      </c>
      <c r="D46" s="3">
        <f t="shared" si="3"/>
        <v>419</v>
      </c>
      <c r="E46" s="3">
        <v>89</v>
      </c>
      <c r="F46" s="3">
        <v>80</v>
      </c>
      <c r="G46" s="3">
        <v>87</v>
      </c>
      <c r="H46" s="3">
        <v>76</v>
      </c>
      <c r="I46" s="3">
        <v>87</v>
      </c>
      <c r="J46" s="116"/>
      <c r="K46" s="116"/>
      <c r="L46" s="1">
        <f t="shared" si="4"/>
        <v>5</v>
      </c>
      <c r="M46" s="66">
        <f t="shared" si="5"/>
        <v>83.8</v>
      </c>
    </row>
    <row r="47" spans="1:13" ht="13.5">
      <c r="A47" s="3">
        <v>20</v>
      </c>
      <c r="B47" s="1" t="s">
        <v>131</v>
      </c>
      <c r="C47" s="3" t="s">
        <v>140</v>
      </c>
      <c r="D47" s="3">
        <f t="shared" si="3"/>
        <v>414</v>
      </c>
      <c r="E47" s="3"/>
      <c r="F47" s="3">
        <v>83</v>
      </c>
      <c r="G47" s="3">
        <v>90</v>
      </c>
      <c r="H47" s="3">
        <v>69</v>
      </c>
      <c r="I47" s="3"/>
      <c r="J47" s="116">
        <v>84</v>
      </c>
      <c r="K47" s="116">
        <v>88</v>
      </c>
      <c r="L47" s="1">
        <f t="shared" si="4"/>
        <v>5</v>
      </c>
      <c r="M47" s="66">
        <f t="shared" si="5"/>
        <v>82.8</v>
      </c>
    </row>
    <row r="48" spans="1:13" ht="13.5">
      <c r="A48" s="3">
        <v>21</v>
      </c>
      <c r="B48" s="1" t="s">
        <v>87</v>
      </c>
      <c r="C48" s="3" t="s">
        <v>51</v>
      </c>
      <c r="D48" s="3">
        <f t="shared" si="3"/>
        <v>404</v>
      </c>
      <c r="E48" s="3">
        <v>84</v>
      </c>
      <c r="F48" s="3">
        <v>77</v>
      </c>
      <c r="G48" s="3">
        <v>79</v>
      </c>
      <c r="H48" s="3">
        <v>80</v>
      </c>
      <c r="I48" s="3">
        <v>84</v>
      </c>
      <c r="J48" s="116">
        <v>72</v>
      </c>
      <c r="K48" s="116"/>
      <c r="L48" s="1">
        <f t="shared" si="4"/>
        <v>5</v>
      </c>
      <c r="M48" s="66">
        <f t="shared" si="5"/>
        <v>80.8</v>
      </c>
    </row>
    <row r="49" spans="1:13" ht="13.5">
      <c r="A49" s="3">
        <v>22</v>
      </c>
      <c r="B49" s="1" t="s">
        <v>107</v>
      </c>
      <c r="C49" s="3" t="s">
        <v>92</v>
      </c>
      <c r="D49" s="3">
        <f t="shared" si="3"/>
        <v>386</v>
      </c>
      <c r="E49" s="3">
        <v>74</v>
      </c>
      <c r="F49" s="3">
        <v>76</v>
      </c>
      <c r="G49" s="3">
        <v>73</v>
      </c>
      <c r="H49" s="3">
        <v>79</v>
      </c>
      <c r="I49" s="3">
        <v>77</v>
      </c>
      <c r="J49" s="116"/>
      <c r="K49" s="116">
        <v>80</v>
      </c>
      <c r="L49" s="1">
        <f t="shared" si="4"/>
        <v>5</v>
      </c>
      <c r="M49" s="66">
        <f t="shared" si="5"/>
        <v>77.2</v>
      </c>
    </row>
    <row r="50" spans="1:13" ht="13.5">
      <c r="A50" s="3">
        <v>23</v>
      </c>
      <c r="B50" s="1" t="s">
        <v>22</v>
      </c>
      <c r="C50" s="3" t="s">
        <v>91</v>
      </c>
      <c r="D50" s="3">
        <f aca="true" t="shared" si="6" ref="D50:D58">SUM(E50:K50)</f>
        <v>372</v>
      </c>
      <c r="E50" s="3">
        <v>93</v>
      </c>
      <c r="F50" s="3">
        <v>94</v>
      </c>
      <c r="G50" s="3">
        <v>94</v>
      </c>
      <c r="H50" s="3"/>
      <c r="I50" s="3"/>
      <c r="J50" s="116">
        <v>91</v>
      </c>
      <c r="K50" s="116"/>
      <c r="L50" s="1">
        <f t="shared" si="4"/>
        <v>4</v>
      </c>
      <c r="M50" s="66">
        <f t="shared" si="5"/>
        <v>93</v>
      </c>
    </row>
    <row r="51" spans="1:13" ht="13.5">
      <c r="A51" s="3">
        <v>24</v>
      </c>
      <c r="B51" s="1" t="s">
        <v>88</v>
      </c>
      <c r="C51" s="3" t="s">
        <v>61</v>
      </c>
      <c r="D51" s="3">
        <f t="shared" si="6"/>
        <v>367</v>
      </c>
      <c r="E51" s="3">
        <v>89</v>
      </c>
      <c r="F51" s="3"/>
      <c r="G51" s="3">
        <v>94</v>
      </c>
      <c r="H51" s="3">
        <v>91</v>
      </c>
      <c r="I51" s="3">
        <v>93</v>
      </c>
      <c r="J51" s="116"/>
      <c r="K51" s="116"/>
      <c r="L51" s="1">
        <f t="shared" si="4"/>
        <v>4</v>
      </c>
      <c r="M51" s="66">
        <f t="shared" si="5"/>
        <v>91.75</v>
      </c>
    </row>
    <row r="52" spans="1:13" ht="13.5">
      <c r="A52" s="3">
        <v>25</v>
      </c>
      <c r="B52" s="1" t="s">
        <v>137</v>
      </c>
      <c r="C52" s="3" t="s">
        <v>91</v>
      </c>
      <c r="D52" s="3">
        <f t="shared" si="6"/>
        <v>359</v>
      </c>
      <c r="E52" s="3"/>
      <c r="F52" s="3">
        <v>90</v>
      </c>
      <c r="G52" s="3">
        <v>91</v>
      </c>
      <c r="H52" s="3"/>
      <c r="I52" s="3">
        <v>84</v>
      </c>
      <c r="J52" s="116">
        <v>94</v>
      </c>
      <c r="K52" s="116"/>
      <c r="L52" s="1">
        <f t="shared" si="4"/>
        <v>4</v>
      </c>
      <c r="M52" s="66">
        <f t="shared" si="5"/>
        <v>89.75</v>
      </c>
    </row>
    <row r="53" spans="1:13" ht="13.5">
      <c r="A53" s="3">
        <v>26</v>
      </c>
      <c r="B53" s="1" t="s">
        <v>142</v>
      </c>
      <c r="C53" s="3" t="s">
        <v>140</v>
      </c>
      <c r="D53" s="3">
        <f t="shared" si="6"/>
        <v>354</v>
      </c>
      <c r="E53" s="3"/>
      <c r="F53" s="3"/>
      <c r="G53" s="3">
        <v>85</v>
      </c>
      <c r="H53" s="3">
        <v>88</v>
      </c>
      <c r="I53" s="3"/>
      <c r="J53" s="116">
        <v>89</v>
      </c>
      <c r="K53" s="116">
        <v>92</v>
      </c>
      <c r="L53" s="1">
        <f t="shared" si="4"/>
        <v>4</v>
      </c>
      <c r="M53" s="66">
        <f t="shared" si="5"/>
        <v>88.5</v>
      </c>
    </row>
    <row r="54" spans="1:13" ht="13.5">
      <c r="A54" s="3">
        <v>27</v>
      </c>
      <c r="B54" s="1" t="s">
        <v>106</v>
      </c>
      <c r="C54" s="3" t="s">
        <v>98</v>
      </c>
      <c r="D54" s="3">
        <f t="shared" si="6"/>
        <v>342</v>
      </c>
      <c r="E54" s="3">
        <v>85</v>
      </c>
      <c r="F54" s="3">
        <v>86</v>
      </c>
      <c r="G54" s="3">
        <v>85</v>
      </c>
      <c r="H54" s="3"/>
      <c r="I54" s="3"/>
      <c r="J54" s="116"/>
      <c r="K54" s="116">
        <v>86</v>
      </c>
      <c r="L54" s="1">
        <f t="shared" si="4"/>
        <v>4</v>
      </c>
      <c r="M54" s="66">
        <f t="shared" si="5"/>
        <v>85.5</v>
      </c>
    </row>
    <row r="55" spans="1:13" ht="13.5">
      <c r="A55" s="3">
        <v>28</v>
      </c>
      <c r="B55" s="1" t="s">
        <v>132</v>
      </c>
      <c r="C55" s="3" t="s">
        <v>95</v>
      </c>
      <c r="D55" s="3">
        <f t="shared" si="6"/>
        <v>337</v>
      </c>
      <c r="E55" s="3"/>
      <c r="F55" s="3">
        <v>83</v>
      </c>
      <c r="G55" s="3">
        <v>87</v>
      </c>
      <c r="H55" s="3">
        <v>83</v>
      </c>
      <c r="I55" s="3">
        <v>84</v>
      </c>
      <c r="J55" s="116"/>
      <c r="K55" s="116"/>
      <c r="L55" s="1">
        <f t="shared" si="4"/>
        <v>4</v>
      </c>
      <c r="M55" s="66">
        <f t="shared" si="5"/>
        <v>84.25</v>
      </c>
    </row>
    <row r="56" spans="1:13" ht="13.5">
      <c r="A56" s="3">
        <v>29</v>
      </c>
      <c r="B56" s="1" t="s">
        <v>36</v>
      </c>
      <c r="C56" s="3" t="s">
        <v>50</v>
      </c>
      <c r="D56" s="3">
        <f t="shared" si="6"/>
        <v>171</v>
      </c>
      <c r="E56" s="3">
        <v>90</v>
      </c>
      <c r="F56" s="3">
        <v>81</v>
      </c>
      <c r="G56" s="3"/>
      <c r="H56" s="2"/>
      <c r="I56" s="2"/>
      <c r="J56" s="121"/>
      <c r="K56" s="121"/>
      <c r="L56" s="1">
        <f t="shared" si="4"/>
        <v>2</v>
      </c>
      <c r="M56" s="66">
        <f t="shared" si="5"/>
        <v>85.5</v>
      </c>
    </row>
    <row r="57" spans="1:13" ht="13.5">
      <c r="A57" s="3">
        <v>30</v>
      </c>
      <c r="B57" s="122" t="s">
        <v>155</v>
      </c>
      <c r="C57" s="3" t="s">
        <v>28</v>
      </c>
      <c r="D57" s="3">
        <f t="shared" si="6"/>
        <v>96</v>
      </c>
      <c r="E57" s="3"/>
      <c r="F57" s="3"/>
      <c r="G57" s="3"/>
      <c r="H57" s="3"/>
      <c r="I57" s="3"/>
      <c r="J57" s="116"/>
      <c r="K57" s="116">
        <v>96</v>
      </c>
      <c r="M57" s="66"/>
    </row>
    <row r="58" spans="1:13" ht="13.5">
      <c r="A58" s="3">
        <v>31</v>
      </c>
      <c r="B58" s="1" t="s">
        <v>134</v>
      </c>
      <c r="C58" s="3" t="s">
        <v>50</v>
      </c>
      <c r="D58" s="3">
        <f t="shared" si="6"/>
        <v>89</v>
      </c>
      <c r="E58" s="3"/>
      <c r="F58" s="3">
        <v>89</v>
      </c>
      <c r="G58" s="3"/>
      <c r="H58" s="3"/>
      <c r="I58" s="3"/>
      <c r="J58" s="3"/>
      <c r="K58" s="3"/>
      <c r="L58" s="1">
        <f>MIN(IF(E58&gt;0,1,0)+IF(F58&gt;0,1,0)+IF(G58&gt;0,1,0)+IF(H58&gt;0,1,0)+IF(I58&gt;0,1,0)+IF(J58&gt;0,1,0)+IF(K58&gt;0,1,0),5)</f>
        <v>1</v>
      </c>
      <c r="M58" s="66">
        <f>(D58/L58)</f>
        <v>89</v>
      </c>
    </row>
    <row r="59" spans="3:11" ht="12.75" customHeight="1">
      <c r="C59" s="3"/>
      <c r="D59" s="3"/>
      <c r="E59" s="3"/>
      <c r="F59" s="3"/>
      <c r="G59" s="3"/>
      <c r="H59" s="3"/>
      <c r="I59" s="3"/>
      <c r="J59" s="3"/>
      <c r="K59" s="67"/>
    </row>
    <row r="60" spans="1:11" ht="16.5">
      <c r="A60" s="139" t="s">
        <v>38</v>
      </c>
      <c r="B60" s="139"/>
      <c r="C60" s="139"/>
      <c r="D60" s="139"/>
      <c r="E60" s="139"/>
      <c r="F60" s="139"/>
      <c r="G60" s="139"/>
      <c r="H60" s="139"/>
      <c r="I60" s="139"/>
      <c r="J60" s="139"/>
      <c r="K60" s="139"/>
    </row>
    <row r="61" spans="1:11" ht="13.5" customHeight="1">
      <c r="A61" s="15"/>
      <c r="C61" s="3"/>
      <c r="D61" s="3"/>
      <c r="E61" s="3"/>
      <c r="F61" s="15"/>
      <c r="G61" s="15"/>
      <c r="H61" s="15"/>
      <c r="I61" s="15"/>
      <c r="J61" s="15"/>
      <c r="K61" s="15"/>
    </row>
    <row r="62" spans="1:13" ht="13.5" customHeight="1">
      <c r="A62" s="4">
        <v>1</v>
      </c>
      <c r="B62" s="9" t="s">
        <v>16</v>
      </c>
      <c r="C62" s="3" t="s">
        <v>51</v>
      </c>
      <c r="D62" s="7">
        <f>SUM(LARGE(E62:K62,1),LARGE(E62:K62,2),LARGE(E62:K62,3),LARGE(E62:K62,4),LARGE(E62:K62,5))</f>
        <v>476</v>
      </c>
      <c r="E62" s="3">
        <v>91</v>
      </c>
      <c r="F62" s="2">
        <v>97</v>
      </c>
      <c r="G62" s="2">
        <v>95</v>
      </c>
      <c r="H62" s="2">
        <v>95</v>
      </c>
      <c r="I62" s="2">
        <v>89</v>
      </c>
      <c r="J62" s="121">
        <v>94</v>
      </c>
      <c r="K62" s="116">
        <v>95</v>
      </c>
      <c r="L62" s="1">
        <f aca="true" t="shared" si="7" ref="L62:L68">MIN(IF(E62&gt;0,1,0)+IF(F62&gt;0,1,0)+IF(G62&gt;0,1,0)+IF(H62&gt;0,1,0)+IF(I62&gt;0,1,0)+IF(J62&gt;0,1,0)+IF(K62&gt;0,1,0),5)</f>
        <v>5</v>
      </c>
      <c r="M62" s="66">
        <f aca="true" t="shared" si="8" ref="M62:M68">(D62/L62)</f>
        <v>95.2</v>
      </c>
    </row>
    <row r="63" spans="1:13" ht="13.5">
      <c r="A63" s="7">
        <v>2</v>
      </c>
      <c r="B63" s="9" t="s">
        <v>117</v>
      </c>
      <c r="C63" s="3" t="s">
        <v>10</v>
      </c>
      <c r="D63" s="7">
        <f>SUM(LARGE(E63:K63,1),LARGE(E63:K63,2),LARGE(E63:K63,3),LARGE(E63:K63,4),LARGE(E63:K63,5))</f>
        <v>459</v>
      </c>
      <c r="E63" s="3">
        <v>92</v>
      </c>
      <c r="F63" s="2">
        <v>87</v>
      </c>
      <c r="G63" s="2"/>
      <c r="H63" s="2">
        <v>91</v>
      </c>
      <c r="I63" s="2"/>
      <c r="J63" s="121">
        <v>97</v>
      </c>
      <c r="K63" s="116">
        <v>92</v>
      </c>
      <c r="L63" s="1">
        <f t="shared" si="7"/>
        <v>5</v>
      </c>
      <c r="M63" s="66">
        <f t="shared" si="8"/>
        <v>91.8</v>
      </c>
    </row>
    <row r="64" spans="1:13" ht="13.5">
      <c r="A64" s="4">
        <v>3</v>
      </c>
      <c r="B64" s="9" t="s">
        <v>58</v>
      </c>
      <c r="C64" s="3" t="s">
        <v>51</v>
      </c>
      <c r="D64" s="7">
        <f>SUM(LARGE(E64:K64,1),LARGE(E64:K64,2),LARGE(E64:K64,3),LARGE(E64:K64,4),LARGE(E64:K64,5))</f>
        <v>444</v>
      </c>
      <c r="E64" s="3">
        <v>87</v>
      </c>
      <c r="F64" s="2">
        <v>91</v>
      </c>
      <c r="G64" s="2">
        <v>91</v>
      </c>
      <c r="H64" s="2">
        <v>87</v>
      </c>
      <c r="I64" s="2">
        <v>88</v>
      </c>
      <c r="J64" s="121">
        <v>83</v>
      </c>
      <c r="K64" s="116">
        <v>83</v>
      </c>
      <c r="L64" s="1">
        <f t="shared" si="7"/>
        <v>5</v>
      </c>
      <c r="M64" s="66">
        <f t="shared" si="8"/>
        <v>88.8</v>
      </c>
    </row>
    <row r="65" spans="1:13" ht="13.5" customHeight="1">
      <c r="A65" s="3">
        <v>4</v>
      </c>
      <c r="B65" s="1" t="s">
        <v>32</v>
      </c>
      <c r="C65" s="3" t="s">
        <v>94</v>
      </c>
      <c r="D65" s="3">
        <f>SUM(LARGE(E65:K65,1),LARGE(E65:K65,2),LARGE(E65:K65,3),LARGE(E65:K65,4),LARGE(E65:K65,5))</f>
        <v>430</v>
      </c>
      <c r="E65" s="3">
        <v>82</v>
      </c>
      <c r="F65" s="2">
        <v>85</v>
      </c>
      <c r="G65" s="2">
        <v>75</v>
      </c>
      <c r="H65" s="2">
        <v>83</v>
      </c>
      <c r="I65" s="2">
        <v>86</v>
      </c>
      <c r="J65" s="121">
        <v>91</v>
      </c>
      <c r="K65" s="116">
        <v>85</v>
      </c>
      <c r="L65" s="1">
        <f t="shared" si="7"/>
        <v>5</v>
      </c>
      <c r="M65" s="66">
        <f t="shared" si="8"/>
        <v>86</v>
      </c>
    </row>
    <row r="66" spans="1:13" ht="13.5" customHeight="1">
      <c r="A66" s="2">
        <v>5</v>
      </c>
      <c r="B66" s="1" t="s">
        <v>35</v>
      </c>
      <c r="C66" s="3" t="s">
        <v>50</v>
      </c>
      <c r="D66" s="3">
        <f>SUM(E66:K66)</f>
        <v>171</v>
      </c>
      <c r="E66" s="3">
        <v>84</v>
      </c>
      <c r="F66" s="2">
        <v>87</v>
      </c>
      <c r="G66" s="2"/>
      <c r="H66" s="2"/>
      <c r="I66" s="2"/>
      <c r="J66" s="2"/>
      <c r="K66" s="121"/>
      <c r="L66" s="1">
        <f t="shared" si="7"/>
        <v>2</v>
      </c>
      <c r="M66" s="66">
        <f t="shared" si="8"/>
        <v>85.5</v>
      </c>
    </row>
    <row r="67" spans="1:13" ht="13.5" customHeight="1">
      <c r="A67" s="2">
        <v>6</v>
      </c>
      <c r="B67" s="1" t="s">
        <v>37</v>
      </c>
      <c r="C67" s="3" t="s">
        <v>50</v>
      </c>
      <c r="D67" s="3">
        <f>SUM(E67:K67)</f>
        <v>159</v>
      </c>
      <c r="E67" s="3">
        <v>80</v>
      </c>
      <c r="F67" s="2">
        <v>79</v>
      </c>
      <c r="G67" s="2"/>
      <c r="H67" s="2"/>
      <c r="I67" s="2"/>
      <c r="J67" s="2"/>
      <c r="K67" s="2"/>
      <c r="L67" s="1">
        <f t="shared" si="7"/>
        <v>2</v>
      </c>
      <c r="M67" s="66">
        <f t="shared" si="8"/>
        <v>79.5</v>
      </c>
    </row>
    <row r="68" spans="1:13" ht="13.5" customHeight="1">
      <c r="A68" s="2">
        <v>7</v>
      </c>
      <c r="B68" s="1" t="s">
        <v>138</v>
      </c>
      <c r="C68" s="3" t="s">
        <v>51</v>
      </c>
      <c r="D68" s="3">
        <f>SUM(E68:K68)</f>
        <v>81</v>
      </c>
      <c r="E68" s="3"/>
      <c r="F68" s="2">
        <v>81</v>
      </c>
      <c r="G68" s="2"/>
      <c r="H68" s="2"/>
      <c r="I68" s="2"/>
      <c r="J68" s="2"/>
      <c r="K68" s="2"/>
      <c r="L68" s="1">
        <f t="shared" si="7"/>
        <v>1</v>
      </c>
      <c r="M68" s="66">
        <f t="shared" si="8"/>
        <v>81</v>
      </c>
    </row>
    <row r="69" spans="3:11" ht="12.75" customHeight="1">
      <c r="C69" s="3"/>
      <c r="D69" s="3"/>
      <c r="E69" s="3"/>
      <c r="F69" s="3"/>
      <c r="G69" s="3"/>
      <c r="H69" s="3"/>
      <c r="I69" s="3"/>
      <c r="J69" s="3"/>
      <c r="K69" s="67"/>
    </row>
    <row r="70" spans="1:11" ht="16.5">
      <c r="A70" s="139" t="s">
        <v>39</v>
      </c>
      <c r="B70" s="139"/>
      <c r="C70" s="139"/>
      <c r="D70" s="139"/>
      <c r="E70" s="139"/>
      <c r="F70" s="139"/>
      <c r="G70" s="139"/>
      <c r="H70" s="139"/>
      <c r="I70" s="139"/>
      <c r="J70" s="139"/>
      <c r="K70" s="139"/>
    </row>
    <row r="71" spans="1:11" ht="15" customHeight="1">
      <c r="A71" s="9"/>
      <c r="B71" s="9"/>
      <c r="C71" s="7"/>
      <c r="D71" s="7"/>
      <c r="E71" s="67"/>
      <c r="F71" s="3"/>
      <c r="G71" s="3"/>
      <c r="H71" s="3"/>
      <c r="I71" s="3"/>
      <c r="J71" s="3"/>
      <c r="K71" s="3"/>
    </row>
    <row r="72" spans="1:11" ht="16.5">
      <c r="A72" s="139" t="s">
        <v>40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</row>
    <row r="74" spans="1:13" ht="13.5">
      <c r="A74" s="7">
        <v>1</v>
      </c>
      <c r="B74" s="26" t="s">
        <v>108</v>
      </c>
      <c r="C74" s="3" t="s">
        <v>90</v>
      </c>
      <c r="D74" s="7">
        <f>SUM(LARGE(E74:K74,1),LARGE(E74:K74,2),LARGE(E74:K74,3),LARGE(E74:K74,4),LARGE(E74:K74,5))</f>
        <v>447</v>
      </c>
      <c r="E74" s="3">
        <v>89</v>
      </c>
      <c r="F74" s="2">
        <v>84</v>
      </c>
      <c r="G74" s="2">
        <v>85</v>
      </c>
      <c r="H74" s="2">
        <v>91</v>
      </c>
      <c r="I74" s="3">
        <v>91</v>
      </c>
      <c r="J74" s="3">
        <v>91</v>
      </c>
      <c r="K74" s="116">
        <v>80</v>
      </c>
      <c r="L74" s="1">
        <f aca="true" t="shared" si="9" ref="L74:L80">MIN(IF(E74&gt;0,1,0)+IF(F74&gt;0,1,0)+IF(G74&gt;0,1,0)+IF(H74&gt;0,1,0)+IF(I74&gt;0,1,0)+IF(J74&gt;0,1,0)+IF(K74&gt;0,1,0),5)</f>
        <v>5</v>
      </c>
      <c r="M74" s="66">
        <f aca="true" t="shared" si="10" ref="M74:M79">(D74/L74)</f>
        <v>89.4</v>
      </c>
    </row>
    <row r="75" spans="1:13" ht="13.5">
      <c r="A75" s="7">
        <v>2</v>
      </c>
      <c r="B75" s="26" t="s">
        <v>109</v>
      </c>
      <c r="C75" s="3" t="s">
        <v>10</v>
      </c>
      <c r="D75" s="7">
        <f>SUM(LARGE(E75:K75,1),LARGE(E75:K75,2),LARGE(E75:K75,3),LARGE(E75:K75,4),LARGE(E75:K75,5))</f>
        <v>445</v>
      </c>
      <c r="E75" s="3">
        <v>86</v>
      </c>
      <c r="F75" s="3">
        <v>89</v>
      </c>
      <c r="G75" s="3">
        <v>93</v>
      </c>
      <c r="H75" s="3">
        <v>90</v>
      </c>
      <c r="I75" s="3"/>
      <c r="J75" s="3"/>
      <c r="K75" s="116">
        <v>87</v>
      </c>
      <c r="L75" s="1">
        <f t="shared" si="9"/>
        <v>5</v>
      </c>
      <c r="M75" s="66">
        <f t="shared" si="10"/>
        <v>89</v>
      </c>
    </row>
    <row r="76" spans="1:13" ht="13.5">
      <c r="A76" s="7">
        <v>3</v>
      </c>
      <c r="B76" s="26" t="s">
        <v>30</v>
      </c>
      <c r="C76" s="3" t="s">
        <v>50</v>
      </c>
      <c r="D76" s="7">
        <f>SUM(LARGE(E76:K76,1),LARGE(E76:K76,2),LARGE(E76:K76,3),LARGE(E76:K76,4),LARGE(E76:K76,5))</f>
        <v>441</v>
      </c>
      <c r="E76" s="3">
        <v>90</v>
      </c>
      <c r="F76" s="3">
        <v>89</v>
      </c>
      <c r="G76" s="3">
        <v>87</v>
      </c>
      <c r="H76" s="3">
        <v>88</v>
      </c>
      <c r="I76" s="3">
        <v>85</v>
      </c>
      <c r="J76" s="3">
        <v>84</v>
      </c>
      <c r="K76" s="116">
        <v>87</v>
      </c>
      <c r="L76" s="1">
        <f t="shared" si="9"/>
        <v>5</v>
      </c>
      <c r="M76" s="66">
        <f t="shared" si="10"/>
        <v>88.2</v>
      </c>
    </row>
    <row r="77" spans="1:13" ht="13.5">
      <c r="A77" s="2">
        <v>4</v>
      </c>
      <c r="B77" s="1" t="s">
        <v>119</v>
      </c>
      <c r="C77" s="3" t="s">
        <v>90</v>
      </c>
      <c r="D77" s="3">
        <f>SUM(LARGE(E77:K77,1),LARGE(E77:K77,2),LARGE(E77:K77,3),LARGE(E77:K77,4),LARGE(E77:K77,5))</f>
        <v>417</v>
      </c>
      <c r="E77" s="3">
        <v>82</v>
      </c>
      <c r="F77" s="3">
        <v>85</v>
      </c>
      <c r="G77" s="3">
        <v>80</v>
      </c>
      <c r="H77" s="3">
        <v>83</v>
      </c>
      <c r="I77" s="3">
        <v>77</v>
      </c>
      <c r="J77" s="3">
        <v>81</v>
      </c>
      <c r="K77" s="116">
        <v>86</v>
      </c>
      <c r="L77" s="1">
        <f t="shared" si="9"/>
        <v>5</v>
      </c>
      <c r="M77" s="66">
        <f t="shared" si="10"/>
        <v>83.4</v>
      </c>
    </row>
    <row r="78" spans="1:13" ht="13.5" customHeight="1">
      <c r="A78" s="3">
        <v>5</v>
      </c>
      <c r="B78" s="1" t="s">
        <v>143</v>
      </c>
      <c r="C78" s="3" t="s">
        <v>10</v>
      </c>
      <c r="D78" s="3">
        <f>SUM(E78:K78)</f>
        <v>251</v>
      </c>
      <c r="E78" s="3"/>
      <c r="F78" s="3"/>
      <c r="G78" s="3">
        <v>82</v>
      </c>
      <c r="H78" s="3">
        <v>81</v>
      </c>
      <c r="I78" s="3">
        <v>88</v>
      </c>
      <c r="J78" s="3"/>
      <c r="K78" s="116"/>
      <c r="L78" s="1">
        <f t="shared" si="9"/>
        <v>3</v>
      </c>
      <c r="M78" s="66">
        <f t="shared" si="10"/>
        <v>83.66666666666667</v>
      </c>
    </row>
    <row r="79" spans="1:13" ht="13.5">
      <c r="A79" s="3">
        <v>6</v>
      </c>
      <c r="B79" s="1" t="s">
        <v>52</v>
      </c>
      <c r="C79" s="3" t="s">
        <v>95</v>
      </c>
      <c r="D79" s="3">
        <f>SUM(E79:K79)</f>
        <v>95</v>
      </c>
      <c r="E79" s="3">
        <v>95</v>
      </c>
      <c r="F79" s="3"/>
      <c r="G79" s="3"/>
      <c r="H79" s="3"/>
      <c r="I79" s="3"/>
      <c r="J79" s="3"/>
      <c r="K79" s="3"/>
      <c r="L79" s="1">
        <f t="shared" si="9"/>
        <v>1</v>
      </c>
      <c r="M79" s="66">
        <f t="shared" si="10"/>
        <v>95</v>
      </c>
    </row>
    <row r="80" spans="1:12" ht="13.5">
      <c r="A80" s="3"/>
      <c r="K80" s="115"/>
      <c r="L80" s="1">
        <f t="shared" si="9"/>
        <v>0</v>
      </c>
    </row>
    <row r="82" spans="1:11" ht="16.5">
      <c r="A82" s="139" t="s">
        <v>42</v>
      </c>
      <c r="B82" s="139"/>
      <c r="C82" s="139"/>
      <c r="D82" s="139"/>
      <c r="E82" s="139"/>
      <c r="F82" s="139"/>
      <c r="G82" s="139"/>
      <c r="H82" s="139"/>
      <c r="I82" s="139"/>
      <c r="J82" s="139"/>
      <c r="K82" s="139"/>
    </row>
    <row r="83" spans="1:11" ht="13.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3" ht="13.5">
      <c r="A84" s="7">
        <v>1</v>
      </c>
      <c r="B84" s="9" t="s">
        <v>12</v>
      </c>
      <c r="C84" s="3" t="s">
        <v>13</v>
      </c>
      <c r="D84" s="7">
        <f aca="true" t="shared" si="11" ref="D84:D93">SUM(LARGE(E84:K84,1),LARGE(E84:K84,2),LARGE(E84:K84,3),LARGE(E84:K84,4),LARGE(E84:K84,5))</f>
        <v>474</v>
      </c>
      <c r="E84" s="3">
        <v>92</v>
      </c>
      <c r="F84" s="3">
        <v>94</v>
      </c>
      <c r="G84" s="3">
        <v>95</v>
      </c>
      <c r="H84" s="3">
        <v>93</v>
      </c>
      <c r="I84" s="3">
        <v>94</v>
      </c>
      <c r="J84" s="116">
        <v>98</v>
      </c>
      <c r="K84" s="116">
        <v>93</v>
      </c>
      <c r="L84" s="1">
        <f aca="true" t="shared" si="12" ref="L84:L98">MIN(IF(E84&gt;0,1,0)+IF(F84&gt;0,1,0)+IF(G84&gt;0,1,0)+IF(H84&gt;0,1,0)+IF(I84&gt;0,1,0)+IF(J84&gt;0,1,0)+IF(K84&gt;0,1,0),5)</f>
        <v>5</v>
      </c>
      <c r="M84" s="66">
        <f aca="true" t="shared" si="13" ref="M84:M98">(D84/L84)</f>
        <v>94.8</v>
      </c>
    </row>
    <row r="85" spans="1:13" ht="13.5">
      <c r="A85" s="7">
        <v>2</v>
      </c>
      <c r="B85" s="9" t="s">
        <v>20</v>
      </c>
      <c r="C85" s="3" t="s">
        <v>90</v>
      </c>
      <c r="D85" s="7">
        <f t="shared" si="11"/>
        <v>471</v>
      </c>
      <c r="E85" s="3">
        <v>89</v>
      </c>
      <c r="F85" s="3">
        <v>94</v>
      </c>
      <c r="G85" s="3">
        <v>96</v>
      </c>
      <c r="H85" s="3">
        <v>93</v>
      </c>
      <c r="I85" s="3">
        <v>92</v>
      </c>
      <c r="J85" s="116">
        <v>95</v>
      </c>
      <c r="K85" s="116">
        <v>93</v>
      </c>
      <c r="L85" s="1">
        <f t="shared" si="12"/>
        <v>5</v>
      </c>
      <c r="M85" s="66">
        <f t="shared" si="13"/>
        <v>94.2</v>
      </c>
    </row>
    <row r="86" spans="1:13" ht="13.5">
      <c r="A86" s="7">
        <v>3</v>
      </c>
      <c r="B86" s="9" t="s">
        <v>118</v>
      </c>
      <c r="C86" s="3" t="s">
        <v>95</v>
      </c>
      <c r="D86" s="7">
        <f t="shared" si="11"/>
        <v>470</v>
      </c>
      <c r="E86" s="3">
        <v>92</v>
      </c>
      <c r="F86" s="3">
        <v>95</v>
      </c>
      <c r="G86" s="3">
        <v>94</v>
      </c>
      <c r="H86" s="3">
        <v>89</v>
      </c>
      <c r="I86" s="3">
        <v>94</v>
      </c>
      <c r="J86" s="116">
        <v>86</v>
      </c>
      <c r="K86" s="116">
        <v>95</v>
      </c>
      <c r="L86" s="1">
        <f t="shared" si="12"/>
        <v>5</v>
      </c>
      <c r="M86" s="1">
        <f t="shared" si="13"/>
        <v>94</v>
      </c>
    </row>
    <row r="87" spans="1:13" ht="13.5">
      <c r="A87" s="3">
        <v>4</v>
      </c>
      <c r="B87" s="1" t="s">
        <v>21</v>
      </c>
      <c r="C87" s="3" t="s">
        <v>90</v>
      </c>
      <c r="D87" s="3">
        <f t="shared" si="11"/>
        <v>466</v>
      </c>
      <c r="E87" s="3">
        <v>90</v>
      </c>
      <c r="F87" s="3">
        <v>93</v>
      </c>
      <c r="G87" s="3">
        <v>81</v>
      </c>
      <c r="H87" s="3">
        <v>95</v>
      </c>
      <c r="I87" s="3">
        <v>94</v>
      </c>
      <c r="J87" s="116">
        <v>94</v>
      </c>
      <c r="K87" s="116">
        <v>90</v>
      </c>
      <c r="L87" s="1">
        <f t="shared" si="12"/>
        <v>5</v>
      </c>
      <c r="M87" s="66">
        <f t="shared" si="13"/>
        <v>93.2</v>
      </c>
    </row>
    <row r="88" spans="1:13" ht="13.5">
      <c r="A88" s="3">
        <v>5</v>
      </c>
      <c r="B88" s="1" t="s">
        <v>27</v>
      </c>
      <c r="C88" s="3" t="s">
        <v>28</v>
      </c>
      <c r="D88" s="3">
        <f t="shared" si="11"/>
        <v>459</v>
      </c>
      <c r="E88" s="3">
        <v>95</v>
      </c>
      <c r="F88" s="3">
        <v>90</v>
      </c>
      <c r="G88" s="3">
        <v>90</v>
      </c>
      <c r="H88" s="3"/>
      <c r="I88" s="3">
        <v>90</v>
      </c>
      <c r="J88" s="116">
        <v>94</v>
      </c>
      <c r="K88" s="116">
        <v>89</v>
      </c>
      <c r="L88" s="1">
        <f t="shared" si="12"/>
        <v>5</v>
      </c>
      <c r="M88" s="66">
        <f t="shared" si="13"/>
        <v>91.8</v>
      </c>
    </row>
    <row r="89" spans="1:13" ht="13.5">
      <c r="A89" s="3">
        <v>6</v>
      </c>
      <c r="B89" s="1" t="s">
        <v>31</v>
      </c>
      <c r="C89" s="3" t="s">
        <v>93</v>
      </c>
      <c r="D89" s="3">
        <f t="shared" si="11"/>
        <v>457</v>
      </c>
      <c r="E89" s="3">
        <v>90</v>
      </c>
      <c r="F89" s="3">
        <v>91</v>
      </c>
      <c r="G89" s="3">
        <v>87</v>
      </c>
      <c r="H89" s="3">
        <v>92</v>
      </c>
      <c r="I89" s="3">
        <v>91</v>
      </c>
      <c r="J89" s="116">
        <v>91</v>
      </c>
      <c r="K89" s="116">
        <v>92</v>
      </c>
      <c r="L89" s="1">
        <f t="shared" si="12"/>
        <v>5</v>
      </c>
      <c r="M89" s="66">
        <f t="shared" si="13"/>
        <v>91.4</v>
      </c>
    </row>
    <row r="90" spans="1:13" ht="13.5">
      <c r="A90" s="3">
        <v>7</v>
      </c>
      <c r="B90" s="1" t="s">
        <v>96</v>
      </c>
      <c r="C90" s="3" t="s">
        <v>92</v>
      </c>
      <c r="D90" s="3">
        <f t="shared" si="11"/>
        <v>452</v>
      </c>
      <c r="E90" s="3">
        <v>87</v>
      </c>
      <c r="F90" s="3">
        <v>86</v>
      </c>
      <c r="G90" s="3">
        <v>93</v>
      </c>
      <c r="H90" s="3">
        <v>96</v>
      </c>
      <c r="I90" s="3">
        <v>89</v>
      </c>
      <c r="J90" s="116">
        <v>84</v>
      </c>
      <c r="K90" s="116">
        <v>87</v>
      </c>
      <c r="L90" s="1">
        <f t="shared" si="12"/>
        <v>5</v>
      </c>
      <c r="M90" s="66">
        <f t="shared" si="13"/>
        <v>90.4</v>
      </c>
    </row>
    <row r="91" spans="1:13" ht="13.5">
      <c r="A91" s="3">
        <v>8</v>
      </c>
      <c r="B91" s="1" t="s">
        <v>53</v>
      </c>
      <c r="C91" s="3" t="s">
        <v>54</v>
      </c>
      <c r="D91" s="3">
        <f t="shared" si="11"/>
        <v>448</v>
      </c>
      <c r="E91" s="3">
        <v>87</v>
      </c>
      <c r="F91" s="3">
        <v>92</v>
      </c>
      <c r="G91" s="3">
        <v>91</v>
      </c>
      <c r="H91" s="3"/>
      <c r="I91" s="3">
        <v>96</v>
      </c>
      <c r="J91" s="116"/>
      <c r="K91" s="116">
        <v>82</v>
      </c>
      <c r="L91" s="1">
        <f t="shared" si="12"/>
        <v>5</v>
      </c>
      <c r="M91" s="66">
        <f t="shared" si="13"/>
        <v>89.6</v>
      </c>
    </row>
    <row r="92" spans="1:13" ht="13.5">
      <c r="A92" s="3">
        <v>9</v>
      </c>
      <c r="B92" s="1" t="s">
        <v>33</v>
      </c>
      <c r="C92" s="3" t="s">
        <v>28</v>
      </c>
      <c r="D92" s="3">
        <f t="shared" si="11"/>
        <v>442</v>
      </c>
      <c r="E92" s="3">
        <v>90</v>
      </c>
      <c r="F92" s="3">
        <v>75</v>
      </c>
      <c r="G92" s="3">
        <v>86</v>
      </c>
      <c r="H92" s="3">
        <v>89</v>
      </c>
      <c r="I92" s="3">
        <v>78</v>
      </c>
      <c r="J92" s="116">
        <v>94</v>
      </c>
      <c r="K92" s="116">
        <v>83</v>
      </c>
      <c r="L92" s="1">
        <f t="shared" si="12"/>
        <v>5</v>
      </c>
      <c r="M92" s="66">
        <f t="shared" si="13"/>
        <v>88.4</v>
      </c>
    </row>
    <row r="93" spans="1:13" ht="13.5">
      <c r="A93" s="3">
        <v>10</v>
      </c>
      <c r="B93" s="1" t="s">
        <v>97</v>
      </c>
      <c r="C93" s="3" t="s">
        <v>98</v>
      </c>
      <c r="D93" s="3">
        <f t="shared" si="11"/>
        <v>433</v>
      </c>
      <c r="E93" s="3">
        <v>80</v>
      </c>
      <c r="F93" s="3">
        <v>88</v>
      </c>
      <c r="G93" s="3">
        <v>93</v>
      </c>
      <c r="H93" s="3">
        <v>90</v>
      </c>
      <c r="I93" s="3">
        <v>82</v>
      </c>
      <c r="J93" s="116"/>
      <c r="K93" s="116"/>
      <c r="L93" s="1">
        <f t="shared" si="12"/>
        <v>5</v>
      </c>
      <c r="M93" s="66">
        <f t="shared" si="13"/>
        <v>86.6</v>
      </c>
    </row>
    <row r="94" spans="1:13" ht="13.5">
      <c r="A94" s="3">
        <v>11</v>
      </c>
      <c r="B94" s="1" t="s">
        <v>129</v>
      </c>
      <c r="C94" s="3" t="s">
        <v>140</v>
      </c>
      <c r="D94" s="3">
        <f>SUM(E94:K94)</f>
        <v>179</v>
      </c>
      <c r="E94" s="3"/>
      <c r="F94" s="3">
        <v>94</v>
      </c>
      <c r="G94" s="3">
        <v>85</v>
      </c>
      <c r="H94" s="3"/>
      <c r="I94" s="3"/>
      <c r="J94" s="3"/>
      <c r="K94" s="116"/>
      <c r="L94" s="1">
        <f t="shared" si="12"/>
        <v>2</v>
      </c>
      <c r="M94" s="66">
        <f t="shared" si="13"/>
        <v>89.5</v>
      </c>
    </row>
    <row r="95" spans="1:13" ht="13.5">
      <c r="A95" s="3">
        <v>12</v>
      </c>
      <c r="B95" s="1" t="s">
        <v>24</v>
      </c>
      <c r="C95" s="3" t="s">
        <v>90</v>
      </c>
      <c r="D95" s="3">
        <f>SUM(E95:K95)</f>
        <v>175</v>
      </c>
      <c r="E95" s="3">
        <v>85</v>
      </c>
      <c r="F95" s="3"/>
      <c r="G95" s="67"/>
      <c r="H95" s="3">
        <v>90</v>
      </c>
      <c r="I95" s="3"/>
      <c r="J95" s="3"/>
      <c r="K95" s="3"/>
      <c r="L95" s="1">
        <f t="shared" si="12"/>
        <v>2</v>
      </c>
      <c r="M95" s="66">
        <f t="shared" si="13"/>
        <v>87.5</v>
      </c>
    </row>
    <row r="96" spans="1:13" ht="13.5">
      <c r="A96" s="3">
        <v>13</v>
      </c>
      <c r="B96" s="1" t="s">
        <v>59</v>
      </c>
      <c r="C96" s="3" t="s">
        <v>28</v>
      </c>
      <c r="D96" s="3">
        <f>SUM(E96:K96)</f>
        <v>91</v>
      </c>
      <c r="E96" s="3">
        <v>91</v>
      </c>
      <c r="F96" s="3"/>
      <c r="G96" s="3"/>
      <c r="H96" s="3"/>
      <c r="I96" s="3"/>
      <c r="J96" s="3"/>
      <c r="K96" s="67"/>
      <c r="L96" s="1">
        <f t="shared" si="12"/>
        <v>1</v>
      </c>
      <c r="M96" s="66">
        <f t="shared" si="13"/>
        <v>91</v>
      </c>
    </row>
    <row r="97" spans="1:13" ht="13.5">
      <c r="A97" s="3">
        <v>14</v>
      </c>
      <c r="B97" s="1" t="s">
        <v>133</v>
      </c>
      <c r="C97" s="3" t="s">
        <v>50</v>
      </c>
      <c r="D97" s="3">
        <f>SUM(E97:K97)</f>
        <v>86</v>
      </c>
      <c r="E97" s="3"/>
      <c r="F97" s="3">
        <v>86</v>
      </c>
      <c r="G97" s="3"/>
      <c r="H97" s="3"/>
      <c r="I97" s="3"/>
      <c r="J97" s="3"/>
      <c r="K97" s="3"/>
      <c r="L97" s="1">
        <f t="shared" si="12"/>
        <v>1</v>
      </c>
      <c r="M97" s="66">
        <f t="shared" si="13"/>
        <v>86</v>
      </c>
    </row>
    <row r="98" spans="1:13" ht="13.5">
      <c r="A98" s="3">
        <v>15</v>
      </c>
      <c r="B98" s="1" t="s">
        <v>145</v>
      </c>
      <c r="C98" s="3" t="s">
        <v>144</v>
      </c>
      <c r="D98" s="3">
        <f>SUM(E98:K98)</f>
        <v>79</v>
      </c>
      <c r="E98" s="3"/>
      <c r="F98" s="3"/>
      <c r="G98" s="3">
        <v>79</v>
      </c>
      <c r="H98" s="3"/>
      <c r="I98" s="3"/>
      <c r="J98" s="3"/>
      <c r="K98" s="3"/>
      <c r="L98" s="1">
        <f t="shared" si="12"/>
        <v>1</v>
      </c>
      <c r="M98" s="66">
        <f t="shared" si="13"/>
        <v>79</v>
      </c>
    </row>
    <row r="99" spans="3:13" ht="13.5">
      <c r="C99" s="3"/>
      <c r="D99" s="3"/>
      <c r="E99" s="3"/>
      <c r="F99" s="3"/>
      <c r="G99" s="3"/>
      <c r="H99" s="3"/>
      <c r="I99" s="3"/>
      <c r="J99" s="3"/>
      <c r="K99" s="3"/>
      <c r="M99" s="1" t="s">
        <v>41</v>
      </c>
    </row>
    <row r="100" spans="3:11" ht="13.5">
      <c r="C100" s="3"/>
      <c r="D100" s="3"/>
      <c r="E100" s="3"/>
      <c r="F100" s="3"/>
      <c r="G100" s="3"/>
      <c r="H100" s="67"/>
      <c r="I100" s="67"/>
      <c r="J100" s="3"/>
      <c r="K100" s="3"/>
    </row>
    <row r="101" spans="3:11" ht="13.5">
      <c r="C101" s="3"/>
      <c r="D101" s="3"/>
      <c r="E101" s="3"/>
      <c r="F101" s="3"/>
      <c r="G101" s="3"/>
      <c r="H101" s="3"/>
      <c r="I101" s="3"/>
      <c r="J101" s="67"/>
      <c r="K101" s="3"/>
    </row>
    <row r="102" spans="3:11" ht="13.5">
      <c r="C102" s="3"/>
      <c r="D102" s="3"/>
      <c r="E102" s="3"/>
      <c r="F102" s="3"/>
      <c r="G102" s="3"/>
      <c r="H102" s="3"/>
      <c r="I102" s="3"/>
      <c r="J102" s="3"/>
      <c r="K102" s="3"/>
    </row>
    <row r="103" spans="3:11" ht="13.5">
      <c r="C103" s="3"/>
      <c r="D103" s="3"/>
      <c r="E103" s="3"/>
      <c r="F103" s="3"/>
      <c r="G103" s="67"/>
      <c r="H103" s="3"/>
      <c r="I103" s="3"/>
      <c r="J103" s="3"/>
      <c r="K103" s="3"/>
    </row>
    <row r="104" spans="3:11" ht="13.5">
      <c r="C104" s="3"/>
      <c r="D104" s="3"/>
      <c r="E104" s="3"/>
      <c r="F104" s="3"/>
      <c r="G104" s="3"/>
      <c r="H104" s="67"/>
      <c r="I104" s="67"/>
      <c r="J104" s="3"/>
      <c r="K104" s="3"/>
    </row>
    <row r="105" spans="3:11" ht="13.5">
      <c r="C105" s="3"/>
      <c r="D105" s="3"/>
      <c r="E105" s="3"/>
      <c r="F105" s="3"/>
      <c r="G105" s="67"/>
      <c r="H105" s="3"/>
      <c r="I105" s="3"/>
      <c r="J105" s="3"/>
      <c r="K105" s="3"/>
    </row>
    <row r="106" spans="3:13" ht="13.5">
      <c r="C106" s="3"/>
      <c r="D106" s="3"/>
      <c r="E106" s="3"/>
      <c r="F106" s="3"/>
      <c r="G106" s="3"/>
      <c r="H106" s="3"/>
      <c r="I106" s="3"/>
      <c r="J106" s="3"/>
      <c r="K106" s="3"/>
      <c r="M106" s="1" t="s">
        <v>41</v>
      </c>
    </row>
    <row r="109" spans="1:11" ht="13.5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</row>
    <row r="110" ht="6" customHeight="1" hidden="1"/>
    <row r="111" spans="1:11" ht="19.5" customHeight="1" hidden="1">
      <c r="A111" s="132" t="s">
        <v>1</v>
      </c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</row>
    <row r="112" ht="13.5" customHeight="1" hidden="1"/>
    <row r="113" spans="1:11" ht="19.5" customHeight="1" hidden="1">
      <c r="A113" s="132" t="s">
        <v>44</v>
      </c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</row>
  </sheetData>
  <mergeCells count="19">
    <mergeCell ref="A15:K15"/>
    <mergeCell ref="A109:K109"/>
    <mergeCell ref="A111:K111"/>
    <mergeCell ref="A113:K113"/>
    <mergeCell ref="A25:K25"/>
    <mergeCell ref="A60:K60"/>
    <mergeCell ref="A70:K70"/>
    <mergeCell ref="A72:K72"/>
    <mergeCell ref="A82:K82"/>
    <mergeCell ref="D12:D13"/>
    <mergeCell ref="A1:K1"/>
    <mergeCell ref="A3:K3"/>
    <mergeCell ref="A5:K5"/>
    <mergeCell ref="E9:K9"/>
    <mergeCell ref="A7:K7"/>
    <mergeCell ref="E10:K10"/>
    <mergeCell ref="A10:D10"/>
    <mergeCell ref="A9:D9"/>
    <mergeCell ref="E12:K12"/>
  </mergeCells>
  <printOptions/>
  <pageMargins left="0.53" right="0.55" top="0.56" bottom="0.65" header="0.4921259845" footer="0.4921259845"/>
  <pageSetup horizontalDpi="300" verticalDpi="300" orientation="portrait" paperSize="9" r:id="rId1"/>
  <ignoredErrors>
    <ignoredError sqref="M27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E11" sqref="E11"/>
    </sheetView>
  </sheetViews>
  <sheetFormatPr defaultColWidth="9.140625" defaultRowHeight="12.75"/>
  <cols>
    <col min="1" max="2" width="11.421875" style="0" customWidth="1"/>
    <col min="3" max="3" width="7.7109375" style="0" customWidth="1"/>
    <col min="4" max="4" width="10.28125" style="0" customWidth="1"/>
    <col min="5" max="12" width="6.7109375" style="0" customWidth="1"/>
    <col min="13" max="16384" width="11.421875" style="0" customWidth="1"/>
  </cols>
  <sheetData>
    <row r="1" spans="1:13" ht="19.5">
      <c r="A1" s="132" t="s">
        <v>111</v>
      </c>
      <c r="B1" s="132"/>
      <c r="C1" s="132"/>
      <c r="D1" s="132"/>
      <c r="E1" s="132"/>
      <c r="F1" s="133"/>
      <c r="G1" s="133"/>
      <c r="H1" s="133"/>
      <c r="I1" s="133"/>
      <c r="J1" s="144"/>
      <c r="K1" s="144"/>
      <c r="L1" s="144"/>
      <c r="M1" s="10"/>
    </row>
    <row r="2" spans="1:13" ht="13.5">
      <c r="A2" s="1"/>
      <c r="B2" s="1"/>
      <c r="C2" s="1"/>
      <c r="D2" s="1"/>
      <c r="E2" s="1"/>
      <c r="F2" s="1"/>
      <c r="G2" s="1"/>
      <c r="H2" s="1"/>
      <c r="I2" s="1"/>
      <c r="M2" s="10"/>
    </row>
    <row r="3" spans="1:13" ht="19.5">
      <c r="A3" s="132" t="s">
        <v>1</v>
      </c>
      <c r="B3" s="132"/>
      <c r="C3" s="132"/>
      <c r="D3" s="132"/>
      <c r="E3" s="132"/>
      <c r="F3" s="133"/>
      <c r="G3" s="134"/>
      <c r="H3" s="134"/>
      <c r="I3" s="134"/>
      <c r="J3" s="136"/>
      <c r="K3" s="136"/>
      <c r="L3" s="136"/>
      <c r="M3" s="10"/>
    </row>
    <row r="4" spans="1:13" ht="13.5">
      <c r="A4" s="1"/>
      <c r="B4" s="1"/>
      <c r="C4" s="1"/>
      <c r="D4" s="1"/>
      <c r="E4" s="1"/>
      <c r="F4" s="1"/>
      <c r="G4" s="1"/>
      <c r="H4" s="1"/>
      <c r="I4" s="1"/>
      <c r="M4" s="10"/>
    </row>
    <row r="5" spans="1:13" ht="19.5">
      <c r="A5" s="132" t="s">
        <v>112</v>
      </c>
      <c r="B5" s="132"/>
      <c r="C5" s="132"/>
      <c r="D5" s="132"/>
      <c r="E5" s="132"/>
      <c r="F5" s="133"/>
      <c r="G5" s="134"/>
      <c r="H5" s="134"/>
      <c r="I5" s="134"/>
      <c r="J5" s="136"/>
      <c r="K5" s="136"/>
      <c r="L5" s="136"/>
      <c r="M5" s="10"/>
    </row>
    <row r="6" spans="1:13" ht="13.5">
      <c r="A6" s="4"/>
      <c r="B6" s="4"/>
      <c r="C6" s="4"/>
      <c r="D6" s="4"/>
      <c r="E6" s="4"/>
      <c r="F6" s="11"/>
      <c r="G6" s="12"/>
      <c r="H6" s="12"/>
      <c r="I6" s="12"/>
      <c r="J6" s="68"/>
      <c r="K6" s="68"/>
      <c r="L6" s="68"/>
      <c r="M6" s="10"/>
    </row>
    <row r="7" spans="1:13" ht="13.5">
      <c r="A7" s="138" t="s">
        <v>153</v>
      </c>
      <c r="B7" s="138"/>
      <c r="C7" s="138"/>
      <c r="D7" s="138"/>
      <c r="E7" s="137" t="s">
        <v>154</v>
      </c>
      <c r="F7" s="137"/>
      <c r="G7" s="137"/>
      <c r="H7" s="137"/>
      <c r="I7" s="136"/>
      <c r="J7" s="136"/>
      <c r="K7" s="136"/>
      <c r="L7" s="136"/>
      <c r="M7" s="10"/>
    </row>
    <row r="8" spans="1:13" ht="13.5">
      <c r="A8" s="138"/>
      <c r="B8" s="138"/>
      <c r="C8" s="138"/>
      <c r="D8" s="138"/>
      <c r="E8" s="137"/>
      <c r="F8" s="137"/>
      <c r="G8" s="137"/>
      <c r="H8" s="137"/>
      <c r="I8" s="136"/>
      <c r="J8" s="136"/>
      <c r="K8" s="136"/>
      <c r="L8" s="136"/>
      <c r="M8" s="10"/>
    </row>
    <row r="9" spans="1:13" ht="13.5">
      <c r="A9" s="1"/>
      <c r="B9" s="1"/>
      <c r="C9" s="1"/>
      <c r="D9" s="84"/>
      <c r="E9" s="91" t="s">
        <v>113</v>
      </c>
      <c r="F9" s="91">
        <v>1</v>
      </c>
      <c r="G9" s="91">
        <v>2</v>
      </c>
      <c r="H9" s="91">
        <v>3</v>
      </c>
      <c r="I9" s="101">
        <v>4</v>
      </c>
      <c r="J9" s="91">
        <v>5</v>
      </c>
      <c r="K9" s="91">
        <v>6</v>
      </c>
      <c r="L9" s="91">
        <v>7</v>
      </c>
      <c r="M9" s="10"/>
    </row>
    <row r="10" spans="1:13" ht="13.5">
      <c r="A10" s="1"/>
      <c r="B10" s="1"/>
      <c r="C10" s="1"/>
      <c r="D10" s="84"/>
      <c r="E10" s="92"/>
      <c r="F10" s="92"/>
      <c r="G10" s="92"/>
      <c r="H10" s="99"/>
      <c r="I10" s="102"/>
      <c r="J10" s="92"/>
      <c r="K10" s="92"/>
      <c r="L10" s="92"/>
      <c r="M10" s="10"/>
    </row>
    <row r="11" spans="1:13" ht="13.5">
      <c r="A11" s="142" t="s">
        <v>45</v>
      </c>
      <c r="B11" s="142"/>
      <c r="C11" s="142"/>
      <c r="D11" s="85" t="s">
        <v>48</v>
      </c>
      <c r="E11" s="123">
        <f aca="true" t="shared" si="0" ref="E11:E18">SUM(LARGE(F11:L11,1),LARGE(F11:L11,2),LARGE(F11:L11,3),LARGE(F11:L11,4),LARGE(F11:L11,5))</f>
        <v>2379</v>
      </c>
      <c r="F11" s="93">
        <v>473</v>
      </c>
      <c r="G11" s="93">
        <v>476</v>
      </c>
      <c r="H11" s="93">
        <v>479</v>
      </c>
      <c r="I11" s="103">
        <v>474</v>
      </c>
      <c r="J11" s="93">
        <v>476</v>
      </c>
      <c r="K11" s="93">
        <v>474</v>
      </c>
      <c r="L11" s="93">
        <v>471</v>
      </c>
      <c r="M11" s="10"/>
    </row>
    <row r="12" spans="1:13" ht="13.5">
      <c r="A12" s="126"/>
      <c r="B12" s="126"/>
      <c r="C12" s="126"/>
      <c r="D12" s="86" t="s">
        <v>49</v>
      </c>
      <c r="E12" s="124">
        <f t="shared" si="0"/>
        <v>239</v>
      </c>
      <c r="F12" s="94">
        <v>47</v>
      </c>
      <c r="G12" s="94">
        <v>48</v>
      </c>
      <c r="H12" s="94">
        <v>48</v>
      </c>
      <c r="I12" s="104">
        <v>45</v>
      </c>
      <c r="J12" s="94">
        <v>45</v>
      </c>
      <c r="K12" s="94">
        <v>49</v>
      </c>
      <c r="L12" s="94">
        <v>47</v>
      </c>
      <c r="M12" s="10"/>
    </row>
    <row r="13" spans="1:13" ht="13.5">
      <c r="A13" s="126"/>
      <c r="B13" s="126"/>
      <c r="C13" s="126"/>
      <c r="D13" s="84"/>
      <c r="E13" s="125"/>
      <c r="F13" s="95"/>
      <c r="G13" s="95"/>
      <c r="H13" s="95"/>
      <c r="I13" s="84"/>
      <c r="J13" s="96"/>
      <c r="K13" s="96"/>
      <c r="L13" s="96"/>
      <c r="M13" s="10"/>
    </row>
    <row r="14" spans="1:13" ht="13.5">
      <c r="A14" s="142" t="s">
        <v>125</v>
      </c>
      <c r="B14" s="142"/>
      <c r="C14" s="142"/>
      <c r="D14" s="87" t="s">
        <v>47</v>
      </c>
      <c r="E14" s="123">
        <f t="shared" si="0"/>
        <v>2373</v>
      </c>
      <c r="F14" s="93">
        <v>474</v>
      </c>
      <c r="G14" s="93">
        <v>469</v>
      </c>
      <c r="H14" s="93">
        <v>458</v>
      </c>
      <c r="I14" s="103">
        <v>478</v>
      </c>
      <c r="J14" s="93">
        <v>466</v>
      </c>
      <c r="K14" s="93">
        <v>479</v>
      </c>
      <c r="L14" s="93">
        <v>473</v>
      </c>
      <c r="M14" s="10"/>
    </row>
    <row r="15" spans="1:13" ht="13.5">
      <c r="A15" s="126"/>
      <c r="B15" s="126"/>
      <c r="C15" s="126"/>
      <c r="D15" s="86" t="s">
        <v>114</v>
      </c>
      <c r="E15" s="124">
        <f t="shared" si="0"/>
        <v>244</v>
      </c>
      <c r="F15" s="94">
        <v>50</v>
      </c>
      <c r="G15" s="94">
        <v>49</v>
      </c>
      <c r="H15" s="94">
        <v>46</v>
      </c>
      <c r="I15" s="104">
        <v>48</v>
      </c>
      <c r="J15" s="94">
        <v>48</v>
      </c>
      <c r="K15" s="94">
        <v>49</v>
      </c>
      <c r="L15" s="94">
        <v>46</v>
      </c>
      <c r="M15" s="10"/>
    </row>
    <row r="16" spans="1:13" ht="13.5">
      <c r="A16" s="126"/>
      <c r="B16" s="126"/>
      <c r="C16" s="126"/>
      <c r="D16" s="84"/>
      <c r="E16" s="125"/>
      <c r="F16" s="95"/>
      <c r="G16" s="95"/>
      <c r="H16" s="95"/>
      <c r="I16" s="84"/>
      <c r="J16" s="96"/>
      <c r="K16" s="96"/>
      <c r="L16" s="96"/>
      <c r="M16" s="10"/>
    </row>
    <row r="17" spans="1:13" ht="13.5">
      <c r="A17" s="142" t="s">
        <v>115</v>
      </c>
      <c r="B17" s="142"/>
      <c r="C17" s="142"/>
      <c r="D17" s="87" t="s">
        <v>47</v>
      </c>
      <c r="E17" s="123">
        <f t="shared" si="0"/>
        <v>2286</v>
      </c>
      <c r="F17" s="93">
        <v>454</v>
      </c>
      <c r="G17" s="93">
        <v>462</v>
      </c>
      <c r="H17" s="93">
        <v>464</v>
      </c>
      <c r="I17" s="103">
        <v>459</v>
      </c>
      <c r="J17" s="93">
        <v>444</v>
      </c>
      <c r="K17" s="93">
        <v>441</v>
      </c>
      <c r="L17" s="93">
        <v>447</v>
      </c>
      <c r="M17" s="10"/>
    </row>
    <row r="18" spans="1:13" ht="13.5">
      <c r="A18" s="1"/>
      <c r="B18" s="1"/>
      <c r="C18" s="1"/>
      <c r="D18" s="86" t="s">
        <v>114</v>
      </c>
      <c r="E18" s="69">
        <f t="shared" si="0"/>
        <v>228</v>
      </c>
      <c r="F18" s="94">
        <v>42</v>
      </c>
      <c r="G18" s="94">
        <v>48</v>
      </c>
      <c r="H18" s="94">
        <v>48</v>
      </c>
      <c r="I18" s="104">
        <v>45</v>
      </c>
      <c r="J18" s="94">
        <v>40</v>
      </c>
      <c r="K18" s="94">
        <v>42</v>
      </c>
      <c r="L18" s="94">
        <v>45</v>
      </c>
      <c r="M18" s="10"/>
    </row>
    <row r="19" spans="4:13" ht="12.75">
      <c r="D19" s="90"/>
      <c r="E19" s="114"/>
      <c r="F19" s="96"/>
      <c r="G19" s="96"/>
      <c r="H19" s="96"/>
      <c r="I19" s="90"/>
      <c r="J19" s="96"/>
      <c r="K19" s="96"/>
      <c r="L19" s="114"/>
      <c r="M19" s="10"/>
    </row>
    <row r="20" spans="1:13" ht="13.5">
      <c r="A20" s="143" t="s">
        <v>147</v>
      </c>
      <c r="B20" s="143"/>
      <c r="C20" s="143"/>
      <c r="D20" s="87" t="s">
        <v>47</v>
      </c>
      <c r="E20" s="93">
        <f>SUM(F20:L20)</f>
        <v>1800</v>
      </c>
      <c r="F20" s="93"/>
      <c r="G20" s="103"/>
      <c r="H20" s="93">
        <v>454</v>
      </c>
      <c r="I20" s="103">
        <v>440</v>
      </c>
      <c r="J20" s="93"/>
      <c r="K20" s="93">
        <v>448</v>
      </c>
      <c r="L20" s="93">
        <v>458</v>
      </c>
      <c r="M20" s="10"/>
    </row>
    <row r="21" spans="1:13" ht="13.5">
      <c r="A21" s="1"/>
      <c r="B21" s="1"/>
      <c r="C21" s="1"/>
      <c r="D21" s="86" t="s">
        <v>114</v>
      </c>
      <c r="E21" s="94">
        <f>SUM(F21:L21)</f>
        <v>178</v>
      </c>
      <c r="F21" s="94"/>
      <c r="G21" s="94"/>
      <c r="H21" s="94">
        <v>45</v>
      </c>
      <c r="I21" s="94">
        <v>43</v>
      </c>
      <c r="J21" s="94"/>
      <c r="K21" s="94">
        <v>43</v>
      </c>
      <c r="L21" s="94">
        <v>47</v>
      </c>
      <c r="M21" s="10"/>
    </row>
    <row r="22" spans="1:12" ht="13.5">
      <c r="A22" s="1"/>
      <c r="B22" s="1"/>
      <c r="C22" s="1"/>
      <c r="D22" s="84"/>
      <c r="E22" s="118"/>
      <c r="F22" s="118"/>
      <c r="G22" s="118"/>
      <c r="H22" s="118"/>
      <c r="I22" s="118"/>
      <c r="J22" s="118"/>
      <c r="K22" s="118"/>
      <c r="L22" s="118"/>
    </row>
    <row r="23" spans="1:13" ht="13.5">
      <c r="A23" s="88" t="s">
        <v>46</v>
      </c>
      <c r="B23" s="89"/>
      <c r="D23" s="85" t="s">
        <v>48</v>
      </c>
      <c r="E23" s="93">
        <f>SUM(F23:L23)</f>
        <v>897</v>
      </c>
      <c r="F23" s="93">
        <v>451</v>
      </c>
      <c r="G23" s="103">
        <v>446</v>
      </c>
      <c r="H23" s="100"/>
      <c r="I23" s="100"/>
      <c r="J23" s="100"/>
      <c r="K23" s="100"/>
      <c r="L23" s="100"/>
      <c r="M23" s="10"/>
    </row>
    <row r="24" spans="4:13" ht="13.5">
      <c r="D24" s="86" t="s">
        <v>49</v>
      </c>
      <c r="E24" s="94">
        <f>SUM(F24:L24)</f>
        <v>92</v>
      </c>
      <c r="F24" s="97">
        <v>45</v>
      </c>
      <c r="G24" s="98">
        <v>47</v>
      </c>
      <c r="H24" s="98"/>
      <c r="I24" s="105"/>
      <c r="J24" s="98"/>
      <c r="K24" s="98"/>
      <c r="L24" s="98"/>
      <c r="M24" s="10"/>
    </row>
    <row r="26" spans="1:9" ht="13.5">
      <c r="A26" s="1"/>
      <c r="B26" s="1"/>
      <c r="C26" s="1"/>
      <c r="D26" s="1"/>
      <c r="E26" s="1"/>
      <c r="F26" s="1"/>
      <c r="G26" s="1"/>
      <c r="H26" s="1"/>
      <c r="I26" s="1"/>
    </row>
  </sheetData>
  <mergeCells count="11">
    <mergeCell ref="A1:L1"/>
    <mergeCell ref="A3:L3"/>
    <mergeCell ref="A5:L5"/>
    <mergeCell ref="A7:D7"/>
    <mergeCell ref="E7:L7"/>
    <mergeCell ref="E8:L8"/>
    <mergeCell ref="A11:C11"/>
    <mergeCell ref="A14:C14"/>
    <mergeCell ref="A20:C20"/>
    <mergeCell ref="A17:C17"/>
    <mergeCell ref="A8:D8"/>
  </mergeCells>
  <printOptions/>
  <pageMargins left="0.4330708661417323" right="0.3937007874015748" top="0.4330708661417323" bottom="0.7086614173228347" header="0.35433070866141736" footer="0.5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9"/>
  <sheetViews>
    <sheetView workbookViewId="0" topLeftCell="C1">
      <selection activeCell="P31" sqref="P31:T31"/>
    </sheetView>
  </sheetViews>
  <sheetFormatPr defaultColWidth="9.140625" defaultRowHeight="12.75"/>
  <cols>
    <col min="1" max="2" width="0" style="0" hidden="1" customWidth="1"/>
    <col min="3" max="4" width="11.421875" style="0" customWidth="1"/>
    <col min="5" max="5" width="12.00390625" style="0" customWidth="1"/>
    <col min="6" max="6" width="11.57421875" style="0" customWidth="1"/>
    <col min="7" max="7" width="6.7109375" style="0" customWidth="1"/>
    <col min="8" max="14" width="5.7109375" style="0" customWidth="1"/>
    <col min="15" max="15" width="4.7109375" style="0" customWidth="1"/>
    <col min="16" max="16384" width="11.421875" style="0" customWidth="1"/>
  </cols>
  <sheetData>
    <row r="1" spans="1:14" ht="15" customHeight="1">
      <c r="A1" s="139" t="s">
        <v>0</v>
      </c>
      <c r="B1" s="139"/>
      <c r="C1" s="139"/>
      <c r="D1" s="139"/>
      <c r="E1" s="139"/>
      <c r="F1" s="139"/>
      <c r="G1" s="139"/>
      <c r="H1" s="146"/>
      <c r="I1" s="147"/>
      <c r="J1" s="147"/>
      <c r="K1" s="147"/>
      <c r="L1" s="140"/>
      <c r="M1" s="140"/>
      <c r="N1" s="140"/>
    </row>
    <row r="2" spans="1:16" ht="15" customHeight="1">
      <c r="A2" s="27"/>
      <c r="B2" s="27"/>
      <c r="C2" s="139" t="s">
        <v>1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5"/>
      <c r="P2" s="5"/>
    </row>
    <row r="3" spans="3:14" ht="12.75">
      <c r="C3" s="149" t="s">
        <v>102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4" spans="1:11" ht="5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4" ht="19.5">
      <c r="A5" s="132" t="s">
        <v>44</v>
      </c>
      <c r="B5" s="132"/>
      <c r="C5" s="132"/>
      <c r="D5" s="132"/>
      <c r="E5" s="132"/>
      <c r="F5" s="132"/>
      <c r="G5" s="132"/>
      <c r="H5" s="133"/>
      <c r="I5" s="134"/>
      <c r="J5" s="134"/>
      <c r="K5" s="134"/>
      <c r="L5" s="136"/>
      <c r="M5" s="136"/>
      <c r="N5" s="136"/>
    </row>
    <row r="6" spans="1:14" s="14" customFormat="1" ht="4.5" customHeight="1">
      <c r="A6" s="4"/>
      <c r="B6" s="4"/>
      <c r="C6" s="4"/>
      <c r="D6" s="4"/>
      <c r="E6" s="4"/>
      <c r="F6" s="4"/>
      <c r="G6" s="4"/>
      <c r="H6" s="11"/>
      <c r="I6" s="12"/>
      <c r="J6" s="12"/>
      <c r="K6" s="12"/>
      <c r="L6" s="13"/>
      <c r="M6" s="13"/>
      <c r="N6" s="13"/>
    </row>
    <row r="7" spans="1:14" s="14" customFormat="1" ht="13.5">
      <c r="A7" s="4"/>
      <c r="B7" s="4"/>
      <c r="C7" s="138" t="s">
        <v>153</v>
      </c>
      <c r="D7" s="138"/>
      <c r="E7" s="138"/>
      <c r="F7" s="138"/>
      <c r="G7" s="137" t="s">
        <v>154</v>
      </c>
      <c r="H7" s="137"/>
      <c r="I7" s="137"/>
      <c r="J7" s="137"/>
      <c r="K7" s="136"/>
      <c r="L7" s="136"/>
      <c r="M7" s="136"/>
      <c r="N7" s="136"/>
    </row>
    <row r="8" spans="1:14" s="14" customFormat="1" ht="13.5">
      <c r="A8" s="4"/>
      <c r="B8" s="4"/>
      <c r="C8" s="138" t="s">
        <v>84</v>
      </c>
      <c r="D8" s="138"/>
      <c r="E8" s="138"/>
      <c r="F8" s="138"/>
      <c r="G8" s="137" t="s">
        <v>85</v>
      </c>
      <c r="H8" s="137"/>
      <c r="I8" s="137"/>
      <c r="J8" s="137"/>
      <c r="K8" s="136"/>
      <c r="L8" s="136"/>
      <c r="M8" s="136"/>
      <c r="N8" s="136"/>
    </row>
    <row r="9" spans="3:11" ht="6.75" customHeight="1">
      <c r="C9" s="1"/>
      <c r="D9" s="1"/>
      <c r="E9" s="1"/>
      <c r="F9" s="1"/>
      <c r="G9" s="1"/>
      <c r="H9" s="1"/>
      <c r="I9" s="1"/>
      <c r="J9" s="1"/>
      <c r="K9" s="1"/>
    </row>
    <row r="10" spans="3:15" ht="13.5">
      <c r="C10" s="138" t="s">
        <v>123</v>
      </c>
      <c r="D10" s="138"/>
      <c r="E10" s="138"/>
      <c r="F10" s="16" t="s">
        <v>47</v>
      </c>
      <c r="H10" s="25">
        <f>SUM(I11:I15)</f>
        <v>473</v>
      </c>
      <c r="I10" s="1"/>
      <c r="J10" s="137" t="s">
        <v>86</v>
      </c>
      <c r="K10" s="137"/>
      <c r="L10" s="137"/>
      <c r="N10" s="26">
        <f>SUM(M11:M15)</f>
        <v>46</v>
      </c>
      <c r="O10" s="1"/>
    </row>
    <row r="11" spans="3:14" ht="12" customHeight="1">
      <c r="C11" s="1"/>
      <c r="D11" s="145" t="s">
        <v>104</v>
      </c>
      <c r="E11" s="145"/>
      <c r="F11" s="145"/>
      <c r="G11" s="145"/>
      <c r="H11" s="145"/>
      <c r="I11" s="1">
        <v>96</v>
      </c>
      <c r="J11" s="1"/>
      <c r="K11" s="1"/>
      <c r="M11" s="1">
        <v>10</v>
      </c>
      <c r="N11" s="1"/>
    </row>
    <row r="12" spans="3:20" ht="12" customHeight="1">
      <c r="C12" s="1"/>
      <c r="D12" s="145" t="s">
        <v>103</v>
      </c>
      <c r="E12" s="145"/>
      <c r="F12" s="145"/>
      <c r="G12" s="145"/>
      <c r="H12" s="145"/>
      <c r="I12" s="1">
        <v>96</v>
      </c>
      <c r="J12" s="1"/>
      <c r="K12" s="1"/>
      <c r="M12" s="1">
        <v>10</v>
      </c>
      <c r="N12" s="1"/>
      <c r="P12" s="24"/>
      <c r="Q12" s="24"/>
      <c r="R12" s="24"/>
      <c r="S12" s="24"/>
      <c r="T12" s="24"/>
    </row>
    <row r="13" spans="3:14" ht="12" customHeight="1">
      <c r="C13" s="1"/>
      <c r="D13" s="145" t="s">
        <v>9</v>
      </c>
      <c r="E13" s="145"/>
      <c r="F13" s="145"/>
      <c r="G13" s="145"/>
      <c r="H13" s="145"/>
      <c r="I13" s="1">
        <v>95</v>
      </c>
      <c r="J13" s="1"/>
      <c r="K13" s="1"/>
      <c r="M13" s="1">
        <v>10</v>
      </c>
      <c r="N13" s="1"/>
    </row>
    <row r="14" spans="3:14" ht="12" customHeight="1">
      <c r="C14" s="1"/>
      <c r="D14" s="138" t="s">
        <v>11</v>
      </c>
      <c r="E14" s="138"/>
      <c r="F14" s="138"/>
      <c r="G14" s="138"/>
      <c r="H14" s="138"/>
      <c r="I14" s="1">
        <v>94</v>
      </c>
      <c r="J14" s="1"/>
      <c r="K14" s="1"/>
      <c r="M14" s="1">
        <v>9</v>
      </c>
      <c r="N14" s="1"/>
    </row>
    <row r="15" spans="3:14" ht="12" customHeight="1">
      <c r="C15" s="1"/>
      <c r="D15" s="145" t="s">
        <v>117</v>
      </c>
      <c r="E15" s="145"/>
      <c r="F15" s="145"/>
      <c r="G15" s="145"/>
      <c r="H15" s="145"/>
      <c r="I15" s="1">
        <v>92</v>
      </c>
      <c r="J15" s="1"/>
      <c r="K15" s="1"/>
      <c r="M15" s="1">
        <v>7</v>
      </c>
      <c r="N15" s="1"/>
    </row>
    <row r="16" spans="3:11" ht="3.75" customHeight="1">
      <c r="C16" s="1"/>
      <c r="D16" s="1"/>
      <c r="E16" s="1"/>
      <c r="F16" s="1"/>
      <c r="G16" s="1"/>
      <c r="H16" s="1"/>
      <c r="I16" s="1"/>
      <c r="J16" s="1"/>
      <c r="K16" s="1"/>
    </row>
    <row r="17" spans="3:14" ht="13.5">
      <c r="C17" s="138" t="s">
        <v>45</v>
      </c>
      <c r="D17" s="138"/>
      <c r="E17" s="138"/>
      <c r="F17" s="16" t="s">
        <v>48</v>
      </c>
      <c r="H17" s="25">
        <f>SUM(I18:I22)</f>
        <v>471</v>
      </c>
      <c r="I17" s="1"/>
      <c r="J17" s="137" t="s">
        <v>49</v>
      </c>
      <c r="K17" s="137"/>
      <c r="L17" s="137"/>
      <c r="N17" s="26">
        <f>SUM(M18:M22)</f>
        <v>47</v>
      </c>
    </row>
    <row r="18" spans="3:14" ht="12" customHeight="1">
      <c r="C18" s="1"/>
      <c r="D18" s="145" t="s">
        <v>14</v>
      </c>
      <c r="E18" s="145"/>
      <c r="F18" s="145"/>
      <c r="G18" s="145"/>
      <c r="H18" s="145"/>
      <c r="I18" s="1">
        <v>97</v>
      </c>
      <c r="J18" s="1"/>
      <c r="K18" s="1"/>
      <c r="M18" s="1">
        <v>10</v>
      </c>
      <c r="N18" s="1"/>
    </row>
    <row r="19" spans="3:14" ht="12" customHeight="1">
      <c r="C19" s="1"/>
      <c r="D19" s="145" t="s">
        <v>105</v>
      </c>
      <c r="E19" s="145"/>
      <c r="F19" s="145"/>
      <c r="G19" s="145"/>
      <c r="H19" s="145"/>
      <c r="I19" s="1">
        <v>95</v>
      </c>
      <c r="J19" s="1"/>
      <c r="K19" s="1"/>
      <c r="M19" s="1">
        <v>9</v>
      </c>
      <c r="N19" s="1"/>
    </row>
    <row r="20" spans="3:14" ht="12" customHeight="1">
      <c r="C20" s="1"/>
      <c r="D20" s="145" t="s">
        <v>19</v>
      </c>
      <c r="E20" s="145"/>
      <c r="F20" s="145"/>
      <c r="G20" s="145"/>
      <c r="H20" s="145"/>
      <c r="I20" s="1">
        <v>94</v>
      </c>
      <c r="J20" s="1"/>
      <c r="K20" s="1"/>
      <c r="M20" s="1">
        <v>9</v>
      </c>
      <c r="N20" s="1"/>
    </row>
    <row r="21" spans="3:14" ht="12" customHeight="1">
      <c r="C21" s="1"/>
      <c r="D21" s="145" t="s">
        <v>20</v>
      </c>
      <c r="E21" s="145"/>
      <c r="F21" s="145"/>
      <c r="G21" s="145"/>
      <c r="H21" s="145"/>
      <c r="I21" s="1">
        <v>93</v>
      </c>
      <c r="J21" s="1"/>
      <c r="K21" s="1"/>
      <c r="M21" s="1">
        <v>10</v>
      </c>
      <c r="N21" s="1"/>
    </row>
    <row r="22" spans="3:14" ht="12" customHeight="1">
      <c r="C22" s="1"/>
      <c r="D22" s="145" t="s">
        <v>23</v>
      </c>
      <c r="E22" s="145"/>
      <c r="F22" s="145"/>
      <c r="G22" s="145"/>
      <c r="H22" s="145"/>
      <c r="I22" s="1">
        <v>92</v>
      </c>
      <c r="J22" s="1"/>
      <c r="K22" s="1"/>
      <c r="M22" s="1">
        <v>9</v>
      </c>
      <c r="N22" s="1"/>
    </row>
    <row r="23" spans="3:14" ht="3.75" customHeight="1">
      <c r="C23" s="1"/>
      <c r="D23" s="24"/>
      <c r="E23" s="24"/>
      <c r="F23" s="24"/>
      <c r="G23" s="24"/>
      <c r="H23" s="24"/>
      <c r="I23" s="1"/>
      <c r="J23" s="1"/>
      <c r="K23" s="1"/>
      <c r="M23" s="1"/>
      <c r="N23" s="1"/>
    </row>
    <row r="24" spans="3:14" ht="14.25" customHeight="1">
      <c r="C24" s="145" t="s">
        <v>128</v>
      </c>
      <c r="D24" s="145"/>
      <c r="E24" s="145"/>
      <c r="F24" s="16" t="s">
        <v>47</v>
      </c>
      <c r="H24" s="25">
        <f>SUM(I25:I29)</f>
        <v>458</v>
      </c>
      <c r="I24" s="1"/>
      <c r="J24" s="137" t="s">
        <v>86</v>
      </c>
      <c r="K24" s="137"/>
      <c r="L24" s="137"/>
      <c r="N24" s="26">
        <f>SUM(M25:M29)</f>
        <v>47</v>
      </c>
    </row>
    <row r="25" spans="3:20" ht="12" customHeight="1">
      <c r="C25" s="24"/>
      <c r="D25" s="138" t="s">
        <v>130</v>
      </c>
      <c r="E25" s="138"/>
      <c r="F25" s="138"/>
      <c r="G25" s="138"/>
      <c r="H25" s="138"/>
      <c r="I25" s="1">
        <v>97</v>
      </c>
      <c r="J25" s="24"/>
      <c r="K25" s="24"/>
      <c r="L25" s="24"/>
      <c r="M25" s="1">
        <v>10</v>
      </c>
      <c r="N25" s="26"/>
      <c r="P25" s="24"/>
      <c r="Q25" s="24"/>
      <c r="R25" s="24"/>
      <c r="S25" s="24"/>
      <c r="T25" s="24"/>
    </row>
    <row r="26" spans="3:14" ht="12" customHeight="1">
      <c r="C26" s="1"/>
      <c r="D26" s="138" t="s">
        <v>141</v>
      </c>
      <c r="E26" s="138"/>
      <c r="F26" s="138"/>
      <c r="G26" s="138"/>
      <c r="H26" s="138"/>
      <c r="I26" s="1">
        <v>95</v>
      </c>
      <c r="J26" s="1"/>
      <c r="K26" s="1"/>
      <c r="M26" s="1">
        <v>9</v>
      </c>
      <c r="N26" s="1"/>
    </row>
    <row r="27" spans="3:14" ht="12" customHeight="1">
      <c r="C27" s="1"/>
      <c r="D27" s="138" t="s">
        <v>142</v>
      </c>
      <c r="E27" s="138"/>
      <c r="F27" s="138"/>
      <c r="G27" s="138"/>
      <c r="H27" s="138"/>
      <c r="I27" s="1">
        <v>92</v>
      </c>
      <c r="J27" s="1"/>
      <c r="K27" s="1"/>
      <c r="M27" s="1">
        <v>9</v>
      </c>
      <c r="N27" s="1"/>
    </row>
    <row r="28" spans="3:14" ht="12" customHeight="1">
      <c r="C28" s="1"/>
      <c r="D28" s="138" t="s">
        <v>131</v>
      </c>
      <c r="E28" s="138"/>
      <c r="F28" s="138"/>
      <c r="G28" s="138"/>
      <c r="H28" s="138"/>
      <c r="I28" s="1">
        <v>88</v>
      </c>
      <c r="J28" s="1"/>
      <c r="K28" s="1"/>
      <c r="M28" s="1">
        <v>10</v>
      </c>
      <c r="N28" s="1"/>
    </row>
    <row r="29" spans="3:14" ht="12" customHeight="1">
      <c r="C29" s="1"/>
      <c r="D29" s="138" t="s">
        <v>127</v>
      </c>
      <c r="E29" s="138"/>
      <c r="F29" s="138"/>
      <c r="G29" s="138"/>
      <c r="H29" s="138"/>
      <c r="I29" s="1">
        <v>86</v>
      </c>
      <c r="J29" s="1"/>
      <c r="K29" s="1"/>
      <c r="M29" s="1">
        <v>9</v>
      </c>
      <c r="N29" s="1"/>
    </row>
    <row r="30" spans="3:14" ht="3.75" customHeight="1">
      <c r="C30" s="1"/>
      <c r="D30" s="24"/>
      <c r="E30" s="24"/>
      <c r="F30" s="24"/>
      <c r="G30" s="24"/>
      <c r="H30" s="24"/>
      <c r="I30" s="1"/>
      <c r="J30" s="1"/>
      <c r="K30" s="1"/>
      <c r="M30" s="1"/>
      <c r="N30" s="1"/>
    </row>
    <row r="31" spans="3:20" ht="13.5">
      <c r="C31" s="138" t="s">
        <v>146</v>
      </c>
      <c r="D31" s="138"/>
      <c r="E31" s="138"/>
      <c r="F31" s="16" t="s">
        <v>47</v>
      </c>
      <c r="H31" s="25">
        <f>SUM(I32:I36)</f>
        <v>447</v>
      </c>
      <c r="I31" s="1"/>
      <c r="J31" s="137" t="s">
        <v>86</v>
      </c>
      <c r="K31" s="137"/>
      <c r="L31" s="137"/>
      <c r="N31" s="26">
        <f>SUM(M32:M36)</f>
        <v>45</v>
      </c>
      <c r="P31" s="24"/>
      <c r="Q31" s="24"/>
      <c r="R31" s="24"/>
      <c r="S31" s="24"/>
      <c r="T31" s="24"/>
    </row>
    <row r="32" spans="3:14" ht="12" customHeight="1">
      <c r="C32" s="1"/>
      <c r="D32" s="145" t="s">
        <v>16</v>
      </c>
      <c r="E32" s="145"/>
      <c r="F32" s="145"/>
      <c r="G32" s="145"/>
      <c r="H32" s="145"/>
      <c r="I32" s="1">
        <v>95</v>
      </c>
      <c r="J32" s="1"/>
      <c r="K32" s="1"/>
      <c r="M32" s="1">
        <v>9</v>
      </c>
      <c r="N32" s="1"/>
    </row>
    <row r="33" spans="3:14" ht="12" customHeight="1">
      <c r="C33" s="1"/>
      <c r="D33" s="145" t="s">
        <v>15</v>
      </c>
      <c r="E33" s="145"/>
      <c r="F33" s="145"/>
      <c r="G33" s="145"/>
      <c r="H33" s="145"/>
      <c r="I33" s="1">
        <v>94</v>
      </c>
      <c r="J33" s="1"/>
      <c r="K33" s="1"/>
      <c r="M33" s="1">
        <v>10</v>
      </c>
      <c r="N33" s="1"/>
    </row>
    <row r="34" spans="3:14" ht="12" customHeight="1">
      <c r="C34" s="1"/>
      <c r="D34" s="145" t="s">
        <v>124</v>
      </c>
      <c r="E34" s="145"/>
      <c r="F34" s="145"/>
      <c r="G34" s="145"/>
      <c r="H34" s="145"/>
      <c r="I34" s="1">
        <v>88</v>
      </c>
      <c r="J34" s="1"/>
      <c r="K34" s="1"/>
      <c r="M34" s="1">
        <v>9</v>
      </c>
      <c r="N34" s="1"/>
    </row>
    <row r="35" spans="3:14" ht="12" customHeight="1">
      <c r="C35" s="1"/>
      <c r="D35" s="145" t="s">
        <v>56</v>
      </c>
      <c r="E35" s="145"/>
      <c r="F35" s="145"/>
      <c r="G35" s="145"/>
      <c r="H35" s="145"/>
      <c r="I35" s="1">
        <v>87</v>
      </c>
      <c r="J35" s="1"/>
      <c r="K35" s="1"/>
      <c r="M35" s="1">
        <v>9</v>
      </c>
      <c r="N35" s="1"/>
    </row>
    <row r="36" spans="3:14" ht="12" customHeight="1">
      <c r="C36" s="1"/>
      <c r="D36" s="145" t="s">
        <v>58</v>
      </c>
      <c r="E36" s="145"/>
      <c r="F36" s="145"/>
      <c r="G36" s="145"/>
      <c r="H36" s="145"/>
      <c r="I36" s="1">
        <v>83</v>
      </c>
      <c r="J36" s="1"/>
      <c r="K36" s="1"/>
      <c r="M36" s="1">
        <v>8</v>
      </c>
      <c r="N36" s="1"/>
    </row>
    <row r="37" spans="3:14" ht="3" customHeight="1">
      <c r="C37" s="28"/>
      <c r="D37" s="24"/>
      <c r="E37" s="24"/>
      <c r="F37" s="24"/>
      <c r="G37" s="24"/>
      <c r="H37" s="24"/>
      <c r="I37" s="28"/>
      <c r="J37" s="28"/>
      <c r="K37" s="28"/>
      <c r="L37" s="5"/>
      <c r="M37" s="28"/>
      <c r="N37" s="28"/>
    </row>
    <row r="38" spans="3:14" ht="13.5">
      <c r="C38" s="24"/>
      <c r="D38" s="24"/>
      <c r="E38" s="24"/>
      <c r="F38" s="16"/>
      <c r="H38" s="25"/>
      <c r="I38" s="1"/>
      <c r="J38" s="24"/>
      <c r="K38" s="24"/>
      <c r="L38" s="24"/>
      <c r="N38" s="26"/>
    </row>
    <row r="39" spans="3:14" ht="12" customHeight="1">
      <c r="C39" s="1"/>
      <c r="D39" s="24"/>
      <c r="E39" s="24"/>
      <c r="F39" s="24"/>
      <c r="G39" s="24"/>
      <c r="H39" s="24"/>
      <c r="I39" s="1"/>
      <c r="J39" s="1"/>
      <c r="K39" s="1"/>
      <c r="M39" s="1"/>
      <c r="N39" s="1"/>
    </row>
    <row r="40" spans="3:14" ht="12" customHeight="1">
      <c r="C40" s="1"/>
      <c r="D40" s="24"/>
      <c r="E40" s="24"/>
      <c r="F40" s="24"/>
      <c r="G40" s="24"/>
      <c r="H40" s="24"/>
      <c r="I40" s="1"/>
      <c r="J40" s="1"/>
      <c r="K40" s="1"/>
      <c r="M40" s="1"/>
      <c r="N40" s="1"/>
    </row>
    <row r="41" spans="3:14" ht="12" customHeight="1">
      <c r="C41" s="1"/>
      <c r="D41" s="24"/>
      <c r="E41" s="24"/>
      <c r="F41" s="24"/>
      <c r="G41" s="24"/>
      <c r="H41" s="24"/>
      <c r="I41" s="1"/>
      <c r="J41" s="1"/>
      <c r="K41" s="1"/>
      <c r="M41" s="1"/>
      <c r="N41" s="1"/>
    </row>
    <row r="42" spans="3:14" ht="12" customHeight="1">
      <c r="C42" s="1"/>
      <c r="D42" s="24"/>
      <c r="E42" s="24"/>
      <c r="F42" s="24"/>
      <c r="G42" s="24"/>
      <c r="H42" s="24"/>
      <c r="I42" s="1"/>
      <c r="J42" s="1"/>
      <c r="K42" s="1"/>
      <c r="M42" s="1"/>
      <c r="N42" s="1"/>
    </row>
    <row r="43" spans="3:14" ht="12" customHeight="1">
      <c r="C43" s="1"/>
      <c r="D43" s="24"/>
      <c r="E43" s="24"/>
      <c r="F43" s="24"/>
      <c r="G43" s="24"/>
      <c r="H43" s="24"/>
      <c r="I43" s="1"/>
      <c r="J43" s="1"/>
      <c r="K43" s="1"/>
      <c r="M43" s="1"/>
      <c r="N43" s="1"/>
    </row>
    <row r="44" spans="3:14" ht="3.75" customHeight="1">
      <c r="C44" s="28"/>
      <c r="D44" s="24"/>
      <c r="E44" s="24"/>
      <c r="F44" s="24"/>
      <c r="G44" s="24"/>
      <c r="H44" s="24"/>
      <c r="I44" s="28"/>
      <c r="J44" s="28"/>
      <c r="K44" s="28"/>
      <c r="L44" s="5"/>
      <c r="M44" s="28"/>
      <c r="N44" s="28"/>
    </row>
    <row r="45" spans="3:15" ht="13.5">
      <c r="C45" s="24"/>
      <c r="D45" s="24"/>
      <c r="E45" s="24"/>
      <c r="F45" s="16"/>
      <c r="H45" s="25"/>
      <c r="I45" s="1"/>
      <c r="J45" s="24"/>
      <c r="K45" s="24"/>
      <c r="L45" s="24"/>
      <c r="N45" s="26"/>
      <c r="O45" s="1"/>
    </row>
    <row r="46" spans="3:14" ht="12" customHeight="1">
      <c r="C46" s="1"/>
      <c r="D46" s="24"/>
      <c r="E46" s="24"/>
      <c r="F46" s="24"/>
      <c r="G46" s="24"/>
      <c r="H46" s="24"/>
      <c r="I46" s="1"/>
      <c r="J46" s="1"/>
      <c r="K46" s="1"/>
      <c r="M46" s="1"/>
      <c r="N46" s="1"/>
    </row>
    <row r="47" spans="3:14" ht="12" customHeight="1">
      <c r="C47" s="1"/>
      <c r="D47" s="24"/>
      <c r="E47" s="24"/>
      <c r="F47" s="24"/>
      <c r="G47" s="24"/>
      <c r="H47" s="24"/>
      <c r="I47" s="1"/>
      <c r="J47" s="1"/>
      <c r="K47" s="1"/>
      <c r="M47" s="1"/>
      <c r="N47" s="1"/>
    </row>
    <row r="48" spans="3:14" ht="12" customHeight="1">
      <c r="C48" s="1"/>
      <c r="D48" s="24"/>
      <c r="E48" s="24"/>
      <c r="F48" s="24"/>
      <c r="G48" s="24"/>
      <c r="H48" s="24"/>
      <c r="I48" s="1"/>
      <c r="J48" s="1"/>
      <c r="K48" s="1"/>
      <c r="M48" s="1"/>
      <c r="N48" s="1"/>
    </row>
    <row r="49" spans="3:14" ht="12" customHeight="1">
      <c r="C49" s="1"/>
      <c r="D49" s="24"/>
      <c r="E49" s="24"/>
      <c r="F49" s="24"/>
      <c r="G49" s="24"/>
      <c r="H49" s="24"/>
      <c r="I49" s="1"/>
      <c r="J49" s="1"/>
      <c r="K49" s="1"/>
      <c r="M49" s="1"/>
      <c r="N49" s="1"/>
    </row>
    <row r="50" spans="3:14" ht="12" customHeight="1">
      <c r="C50" s="1"/>
      <c r="D50" s="24"/>
      <c r="E50" s="24"/>
      <c r="F50" s="24"/>
      <c r="G50" s="24"/>
      <c r="H50" s="24"/>
      <c r="I50" s="1"/>
      <c r="J50" s="1"/>
      <c r="K50" s="1"/>
      <c r="M50" s="1"/>
      <c r="N50" s="1"/>
    </row>
    <row r="51" spans="3:11" ht="3.75" customHeight="1">
      <c r="C51" s="1"/>
      <c r="D51" s="1"/>
      <c r="E51" s="1"/>
      <c r="F51" s="1"/>
      <c r="G51" s="1"/>
      <c r="H51" s="1"/>
      <c r="I51" s="1"/>
      <c r="J51" s="1"/>
      <c r="K51" s="1"/>
    </row>
    <row r="52" spans="3:14" ht="13.5">
      <c r="C52" s="24"/>
      <c r="D52" s="24"/>
      <c r="E52" s="24"/>
      <c r="F52" s="16"/>
      <c r="H52" s="25"/>
      <c r="I52" s="1"/>
      <c r="J52" s="24"/>
      <c r="K52" s="24"/>
      <c r="L52" s="24"/>
      <c r="N52" s="26"/>
    </row>
    <row r="53" spans="3:14" ht="12" customHeight="1">
      <c r="C53" s="1"/>
      <c r="D53" s="24"/>
      <c r="E53" s="24"/>
      <c r="F53" s="24"/>
      <c r="G53" s="24"/>
      <c r="H53" s="24"/>
      <c r="I53" s="1"/>
      <c r="J53" s="1"/>
      <c r="K53" s="1"/>
      <c r="M53" s="1"/>
      <c r="N53" s="1"/>
    </row>
    <row r="54" spans="3:14" ht="12" customHeight="1">
      <c r="C54" s="1"/>
      <c r="D54" s="24"/>
      <c r="E54" s="24"/>
      <c r="F54" s="24"/>
      <c r="G54" s="24"/>
      <c r="H54" s="24"/>
      <c r="I54" s="1"/>
      <c r="J54" s="1"/>
      <c r="K54" s="1"/>
      <c r="M54" s="1"/>
      <c r="N54" s="1"/>
    </row>
    <row r="55" spans="3:14" ht="12" customHeight="1">
      <c r="C55" s="1"/>
      <c r="D55" s="24"/>
      <c r="E55" s="24"/>
      <c r="F55" s="24"/>
      <c r="G55" s="24"/>
      <c r="H55" s="24"/>
      <c r="I55" s="1"/>
      <c r="J55" s="1"/>
      <c r="K55" s="1"/>
      <c r="M55" s="1"/>
      <c r="N55" s="1"/>
    </row>
    <row r="56" spans="3:14" ht="12" customHeight="1">
      <c r="C56" s="1"/>
      <c r="D56" s="24"/>
      <c r="E56" s="24"/>
      <c r="F56" s="24"/>
      <c r="G56" s="24"/>
      <c r="H56" s="24"/>
      <c r="I56" s="1"/>
      <c r="J56" s="1"/>
      <c r="K56" s="1"/>
      <c r="M56" s="1"/>
      <c r="N56" s="1"/>
    </row>
    <row r="57" spans="3:14" ht="12" customHeight="1">
      <c r="C57" s="1"/>
      <c r="D57" s="24"/>
      <c r="E57" s="24"/>
      <c r="F57" s="24"/>
      <c r="G57" s="24"/>
      <c r="H57" s="24"/>
      <c r="I57" s="1"/>
      <c r="J57" s="1"/>
      <c r="K57" s="1"/>
      <c r="M57" s="1"/>
      <c r="N57" s="1"/>
    </row>
    <row r="58" spans="3:14" ht="13.5">
      <c r="C58" s="28"/>
      <c r="D58" s="28"/>
      <c r="E58" s="28"/>
      <c r="F58" s="28"/>
      <c r="G58" s="28"/>
      <c r="H58" s="28"/>
      <c r="I58" s="28"/>
      <c r="J58" s="28"/>
      <c r="K58" s="28"/>
      <c r="L58" s="5"/>
      <c r="M58" s="5"/>
      <c r="N58" s="5"/>
    </row>
    <row r="59" spans="3:14" ht="13.5">
      <c r="C59" s="6"/>
      <c r="D59" s="6"/>
      <c r="E59" s="6"/>
      <c r="F59" s="28"/>
      <c r="G59" s="3"/>
      <c r="H59" s="28"/>
      <c r="I59" s="28"/>
      <c r="J59" s="28"/>
      <c r="K59" s="28"/>
      <c r="L59" s="10"/>
      <c r="M59" s="28"/>
      <c r="N59" s="28"/>
    </row>
    <row r="60" spans="3:14" ht="13.5">
      <c r="C60" s="28"/>
      <c r="D60" s="28"/>
      <c r="E60" s="28"/>
      <c r="F60" s="28"/>
      <c r="G60" s="28"/>
      <c r="H60" s="28"/>
      <c r="I60" s="28"/>
      <c r="J60" s="28"/>
      <c r="K60" s="28"/>
      <c r="L60" s="10"/>
      <c r="M60" s="28"/>
      <c r="N60" s="28"/>
    </row>
    <row r="61" spans="3:14" ht="13.5">
      <c r="C61" s="28"/>
      <c r="D61" s="28"/>
      <c r="E61" s="28"/>
      <c r="F61" s="28"/>
      <c r="G61" s="28"/>
      <c r="H61" s="28"/>
      <c r="I61" s="28"/>
      <c r="J61" s="28"/>
      <c r="K61" s="28"/>
      <c r="L61" s="5"/>
      <c r="M61" s="5"/>
      <c r="N61" s="5"/>
    </row>
    <row r="62" spans="3:14" ht="13.5">
      <c r="C62" s="28"/>
      <c r="D62" s="28"/>
      <c r="E62" s="28"/>
      <c r="F62" s="28"/>
      <c r="G62" s="28"/>
      <c r="H62" s="28"/>
      <c r="I62" s="28"/>
      <c r="J62" s="28"/>
      <c r="K62" s="28"/>
      <c r="L62" s="5"/>
      <c r="M62" s="5"/>
      <c r="N62" s="5"/>
    </row>
    <row r="63" spans="3:14" ht="13.5">
      <c r="C63" s="28"/>
      <c r="D63" s="28"/>
      <c r="E63" s="28"/>
      <c r="F63" s="28"/>
      <c r="G63" s="28"/>
      <c r="H63" s="28"/>
      <c r="I63" s="28"/>
      <c r="J63" s="28"/>
      <c r="K63" s="28"/>
      <c r="L63" s="5"/>
      <c r="M63" s="5"/>
      <c r="N63" s="5"/>
    </row>
    <row r="64" spans="3:11" ht="13.5">
      <c r="C64" s="1"/>
      <c r="D64" s="1"/>
      <c r="E64" s="1"/>
      <c r="F64" s="1"/>
      <c r="G64" s="1"/>
      <c r="H64" s="1"/>
      <c r="I64" s="1"/>
      <c r="J64" s="1"/>
      <c r="K64" s="1"/>
    </row>
    <row r="65" spans="3:11" ht="13.5">
      <c r="C65" s="1"/>
      <c r="D65" s="1"/>
      <c r="E65" s="1"/>
      <c r="F65" s="1"/>
      <c r="G65" s="1"/>
      <c r="H65" s="1"/>
      <c r="I65" s="1"/>
      <c r="J65" s="1"/>
      <c r="K65" s="1"/>
    </row>
    <row r="66" spans="3:11" ht="13.5">
      <c r="C66" s="1"/>
      <c r="D66" s="1"/>
      <c r="E66" s="1"/>
      <c r="F66" s="1"/>
      <c r="G66" s="1"/>
      <c r="H66" s="1"/>
      <c r="I66" s="1"/>
      <c r="J66" s="1"/>
      <c r="K66" s="1"/>
    </row>
    <row r="67" spans="3:11" ht="13.5">
      <c r="C67" s="1"/>
      <c r="D67" s="1"/>
      <c r="E67" s="1"/>
      <c r="F67" s="1"/>
      <c r="G67" s="1"/>
      <c r="H67" s="1"/>
      <c r="I67" s="1"/>
      <c r="J67" s="1"/>
      <c r="K67" s="1"/>
    </row>
    <row r="68" spans="3:11" ht="13.5">
      <c r="C68" s="1"/>
      <c r="D68" s="1"/>
      <c r="E68" s="1"/>
      <c r="F68" s="1"/>
      <c r="G68" s="1"/>
      <c r="H68" s="1"/>
      <c r="I68" s="1"/>
      <c r="J68" s="1"/>
      <c r="K68" s="1"/>
    </row>
    <row r="69" spans="3:11" ht="13.5">
      <c r="C69" s="1"/>
      <c r="D69" s="1"/>
      <c r="E69" s="1"/>
      <c r="F69" s="1"/>
      <c r="G69" s="1"/>
      <c r="H69" s="1"/>
      <c r="I69" s="1"/>
      <c r="J69" s="1"/>
      <c r="K69" s="1"/>
    </row>
    <row r="70" spans="3:11" ht="13.5">
      <c r="C70" s="1"/>
      <c r="D70" s="1"/>
      <c r="E70" s="1"/>
      <c r="F70" s="1"/>
      <c r="G70" s="1"/>
      <c r="H70" s="1"/>
      <c r="I70" s="1"/>
      <c r="J70" s="1"/>
      <c r="K70" s="1"/>
    </row>
    <row r="71" spans="3:11" ht="13.5">
      <c r="C71" s="1"/>
      <c r="D71" s="1"/>
      <c r="E71" s="1"/>
      <c r="F71" s="1"/>
      <c r="G71" s="1"/>
      <c r="H71" s="1"/>
      <c r="I71" s="1"/>
      <c r="J71" s="1"/>
      <c r="K71" s="1"/>
    </row>
    <row r="72" spans="3:11" ht="13.5">
      <c r="C72" s="1"/>
      <c r="D72" s="1"/>
      <c r="E72" s="1"/>
      <c r="F72" s="1"/>
      <c r="G72" s="1"/>
      <c r="H72" s="1"/>
      <c r="I72" s="1"/>
      <c r="J72" s="1"/>
      <c r="K72" s="1"/>
    </row>
    <row r="73" spans="3:11" ht="13.5">
      <c r="C73" s="1"/>
      <c r="D73" s="1"/>
      <c r="E73" s="1"/>
      <c r="F73" s="1"/>
      <c r="G73" s="1"/>
      <c r="H73" s="1"/>
      <c r="I73" s="1"/>
      <c r="J73" s="1"/>
      <c r="K73" s="1"/>
    </row>
    <row r="74" spans="3:11" ht="13.5">
      <c r="C74" s="1"/>
      <c r="D74" s="1"/>
      <c r="E74" s="1"/>
      <c r="F74" s="1"/>
      <c r="G74" s="1"/>
      <c r="H74" s="1"/>
      <c r="I74" s="1"/>
      <c r="J74" s="1"/>
      <c r="K74" s="1"/>
    </row>
    <row r="75" spans="3:11" ht="13.5">
      <c r="C75" s="1"/>
      <c r="D75" s="1"/>
      <c r="E75" s="1"/>
      <c r="F75" s="1"/>
      <c r="G75" s="1"/>
      <c r="H75" s="1"/>
      <c r="I75" s="1"/>
      <c r="J75" s="1"/>
      <c r="K75" s="1"/>
    </row>
    <row r="76" spans="3:11" ht="13.5">
      <c r="C76" s="1"/>
      <c r="D76" s="1"/>
      <c r="E76" s="1"/>
      <c r="F76" s="1"/>
      <c r="G76" s="1"/>
      <c r="H76" s="1"/>
      <c r="I76" s="1"/>
      <c r="J76" s="1"/>
      <c r="K76" s="1"/>
    </row>
    <row r="77" spans="3:11" ht="13.5">
      <c r="C77" s="1"/>
      <c r="D77" s="1"/>
      <c r="E77" s="1"/>
      <c r="F77" s="1"/>
      <c r="G77" s="1"/>
      <c r="H77" s="1"/>
      <c r="I77" s="1"/>
      <c r="J77" s="1"/>
      <c r="K77" s="1"/>
    </row>
    <row r="78" spans="3:11" ht="13.5">
      <c r="C78" s="1"/>
      <c r="D78" s="1"/>
      <c r="E78" s="1"/>
      <c r="F78" s="1"/>
      <c r="G78" s="1"/>
      <c r="H78" s="1"/>
      <c r="I78" s="1"/>
      <c r="J78" s="1"/>
      <c r="K78" s="1"/>
    </row>
    <row r="79" spans="3:11" ht="13.5">
      <c r="C79" s="1"/>
      <c r="D79" s="1"/>
      <c r="E79" s="1"/>
      <c r="F79" s="1"/>
      <c r="G79" s="1"/>
      <c r="H79" s="1"/>
      <c r="I79" s="1"/>
      <c r="J79" s="1"/>
      <c r="K79" s="1"/>
    </row>
    <row r="80" spans="3:11" ht="13.5">
      <c r="C80" s="1"/>
      <c r="D80" s="1"/>
      <c r="E80" s="1"/>
      <c r="F80" s="1"/>
      <c r="G80" s="1"/>
      <c r="H80" s="1"/>
      <c r="I80" s="1"/>
      <c r="J80" s="1"/>
      <c r="K80" s="1"/>
    </row>
    <row r="81" spans="3:11" ht="13.5">
      <c r="C81" s="1"/>
      <c r="D81" s="1"/>
      <c r="E81" s="1"/>
      <c r="F81" s="1"/>
      <c r="G81" s="1"/>
      <c r="H81" s="1"/>
      <c r="I81" s="1"/>
      <c r="J81" s="1"/>
      <c r="K81" s="1"/>
    </row>
    <row r="82" spans="3:11" ht="13.5">
      <c r="C82" s="1"/>
      <c r="D82" s="1"/>
      <c r="E82" s="1"/>
      <c r="F82" s="1"/>
      <c r="G82" s="1"/>
      <c r="H82" s="1"/>
      <c r="I82" s="1"/>
      <c r="J82" s="1"/>
      <c r="K82" s="1"/>
    </row>
    <row r="83" spans="3:11" ht="13.5">
      <c r="C83" s="1"/>
      <c r="D83" s="1"/>
      <c r="E83" s="1"/>
      <c r="F83" s="1"/>
      <c r="G83" s="1"/>
      <c r="H83" s="1"/>
      <c r="I83" s="1"/>
      <c r="J83" s="1"/>
      <c r="K83" s="1"/>
    </row>
    <row r="84" spans="3:11" ht="13.5">
      <c r="C84" s="1"/>
      <c r="D84" s="1"/>
      <c r="E84" s="1"/>
      <c r="F84" s="1"/>
      <c r="G84" s="1"/>
      <c r="H84" s="1"/>
      <c r="I84" s="1"/>
      <c r="J84" s="1"/>
      <c r="K84" s="1"/>
    </row>
    <row r="85" spans="3:11" ht="13.5">
      <c r="C85" s="1"/>
      <c r="D85" s="1"/>
      <c r="E85" s="1"/>
      <c r="F85" s="1"/>
      <c r="G85" s="1"/>
      <c r="H85" s="1"/>
      <c r="I85" s="1"/>
      <c r="J85" s="1"/>
      <c r="K85" s="1"/>
    </row>
    <row r="86" spans="3:11" ht="13.5">
      <c r="C86" s="1"/>
      <c r="D86" s="1"/>
      <c r="E86" s="1"/>
      <c r="F86" s="1"/>
      <c r="G86" s="1"/>
      <c r="H86" s="1"/>
      <c r="I86" s="1"/>
      <c r="J86" s="1"/>
      <c r="K86" s="1"/>
    </row>
    <row r="87" spans="3:11" ht="13.5">
      <c r="C87" s="1"/>
      <c r="D87" s="1"/>
      <c r="E87" s="1"/>
      <c r="F87" s="1"/>
      <c r="G87" s="1"/>
      <c r="H87" s="1"/>
      <c r="I87" s="1"/>
      <c r="J87" s="1"/>
      <c r="K87" s="1"/>
    </row>
    <row r="88" spans="3:11" ht="13.5">
      <c r="C88" s="1"/>
      <c r="D88" s="1"/>
      <c r="E88" s="1"/>
      <c r="F88" s="1"/>
      <c r="G88" s="1"/>
      <c r="H88" s="1"/>
      <c r="I88" s="1"/>
      <c r="J88" s="1"/>
      <c r="K88" s="1"/>
    </row>
    <row r="89" spans="3:11" ht="13.5">
      <c r="C89" s="1"/>
      <c r="D89" s="1"/>
      <c r="E89" s="1"/>
      <c r="F89" s="1"/>
      <c r="G89" s="1"/>
      <c r="H89" s="1"/>
      <c r="I89" s="1"/>
      <c r="J89" s="1"/>
      <c r="K89" s="1"/>
    </row>
  </sheetData>
  <mergeCells count="36">
    <mergeCell ref="D19:H19"/>
    <mergeCell ref="D20:H20"/>
    <mergeCell ref="D21:H21"/>
    <mergeCell ref="D22:H22"/>
    <mergeCell ref="D12:H12"/>
    <mergeCell ref="D13:H13"/>
    <mergeCell ref="D14:H14"/>
    <mergeCell ref="D15:H15"/>
    <mergeCell ref="C3:N3"/>
    <mergeCell ref="C10:E10"/>
    <mergeCell ref="J10:L10"/>
    <mergeCell ref="D11:H11"/>
    <mergeCell ref="J24:L24"/>
    <mergeCell ref="D25:H25"/>
    <mergeCell ref="D26:H26"/>
    <mergeCell ref="A1:N1"/>
    <mergeCell ref="A5:N5"/>
    <mergeCell ref="C7:F7"/>
    <mergeCell ref="C8:F8"/>
    <mergeCell ref="G7:N7"/>
    <mergeCell ref="G8:N8"/>
    <mergeCell ref="C2:N2"/>
    <mergeCell ref="D28:H28"/>
    <mergeCell ref="D29:H29"/>
    <mergeCell ref="C31:E31"/>
    <mergeCell ref="C24:E24"/>
    <mergeCell ref="D35:H35"/>
    <mergeCell ref="D36:H36"/>
    <mergeCell ref="D18:H18"/>
    <mergeCell ref="J17:L17"/>
    <mergeCell ref="C17:E17"/>
    <mergeCell ref="J31:L31"/>
    <mergeCell ref="D32:H32"/>
    <mergeCell ref="D33:H33"/>
    <mergeCell ref="D34:H34"/>
    <mergeCell ref="D27:H27"/>
  </mergeCells>
  <printOptions/>
  <pageMargins left="0.64" right="0.39" top="0.55" bottom="0.76" header="0.37" footer="0.5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Hemeleers Willy</dc:creator>
  <cp:keywords/>
  <dc:description/>
  <cp:lastModifiedBy>Hemeleers wl</cp:lastModifiedBy>
  <cp:lastPrinted>2009-10-19T19:59:57Z</cp:lastPrinted>
  <dcterms:created xsi:type="dcterms:W3CDTF">2007-11-11T06:03:27Z</dcterms:created>
  <dcterms:modified xsi:type="dcterms:W3CDTF">2009-10-27T06:58:31Z</dcterms:modified>
  <cp:category/>
  <cp:version/>
  <cp:contentType/>
  <cp:contentStatus/>
</cp:coreProperties>
</file>