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6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515"/>
  <workbookPr showInkAnnotation="0" autoCompressPictures="0"/>
  <bookViews>
    <workbookView xWindow="0" yWindow="0" windowWidth="25600" windowHeight="16020" tabRatio="826" activeTab="3"/>
  </bookViews>
  <sheets>
    <sheet name="Algemeen info" sheetId="1" r:id="rId1"/>
    <sheet name="Grafieken dag 2009" sheetId="5" r:id="rId2"/>
    <sheet name="09-2009" sheetId="16" r:id="rId3"/>
    <sheet name="10-2009" sheetId="12" r:id="rId4"/>
    <sheet name="11-2009" sheetId="18" r:id="rId5"/>
    <sheet name="12-2009" sheetId="19" r:id="rId6"/>
    <sheet name="JAAR 2009" sheetId="22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7" i="16" l="1"/>
  <c r="R176" i="5"/>
  <c r="R156" i="5"/>
  <c r="R135" i="5"/>
  <c r="R114" i="5"/>
  <c r="R93" i="5"/>
  <c r="R72" i="5"/>
  <c r="R51" i="5"/>
  <c r="R30" i="5"/>
  <c r="R9" i="5"/>
  <c r="C13" i="22"/>
  <c r="D13" i="22"/>
  <c r="C14" i="22"/>
  <c r="D14" i="22"/>
  <c r="C15" i="22"/>
  <c r="D15" i="22"/>
  <c r="C12" i="22"/>
  <c r="D12" i="22"/>
  <c r="D21" i="22"/>
  <c r="D20" i="22"/>
  <c r="D19" i="22"/>
  <c r="D18" i="22"/>
  <c r="S26" i="16"/>
  <c r="S25" i="16"/>
  <c r="S24" i="16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5" i="12"/>
  <c r="D6" i="12"/>
  <c r="D7" i="12"/>
  <c r="D8" i="12"/>
  <c r="D9" i="12"/>
  <c r="D10" i="12"/>
  <c r="D11" i="12"/>
  <c r="D12" i="12"/>
  <c r="D4" i="12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S27" i="19"/>
  <c r="S26" i="19"/>
  <c r="S25" i="19"/>
  <c r="S24" i="19"/>
  <c r="S27" i="18"/>
  <c r="S26" i="18"/>
  <c r="S25" i="18"/>
  <c r="S24" i="18"/>
  <c r="S27" i="12"/>
  <c r="S26" i="12"/>
  <c r="S25" i="12"/>
  <c r="S24" i="12"/>
  <c r="R70" i="5"/>
  <c r="R175" i="5"/>
  <c r="R174" i="5"/>
  <c r="R173" i="5"/>
  <c r="R155" i="5"/>
  <c r="R154" i="5"/>
  <c r="R153" i="5"/>
  <c r="R132" i="5"/>
  <c r="R134" i="5"/>
  <c r="R133" i="5"/>
  <c r="R113" i="5"/>
  <c r="R112" i="5"/>
  <c r="R111" i="5"/>
  <c r="R92" i="5"/>
  <c r="R90" i="5"/>
  <c r="R91" i="5"/>
  <c r="R71" i="5"/>
  <c r="R69" i="5"/>
  <c r="R50" i="5"/>
  <c r="R49" i="5"/>
  <c r="R48" i="5"/>
  <c r="R29" i="5"/>
  <c r="R28" i="5"/>
  <c r="R27" i="5"/>
  <c r="R8" i="5"/>
  <c r="R7" i="5"/>
  <c r="R6" i="5"/>
</calcChain>
</file>

<file path=xl/sharedStrings.xml><?xml version="1.0" encoding="utf-8"?>
<sst xmlns="http://schemas.openxmlformats.org/spreadsheetml/2006/main" count="169" uniqueCount="39">
  <si>
    <t>Datum</t>
  </si>
  <si>
    <t>Gebeurtenis</t>
  </si>
  <si>
    <t>Geproduceerde eenheden</t>
  </si>
  <si>
    <t>0 kWh</t>
  </si>
  <si>
    <t>Opmerkingen</t>
  </si>
  <si>
    <t>indienstname installatie</t>
  </si>
  <si>
    <t>kWh/kWp</t>
  </si>
  <si>
    <t>Installatiegegevens</t>
  </si>
  <si>
    <t>kWp</t>
  </si>
  <si>
    <t>kW</t>
  </si>
  <si>
    <t>Vermogen:</t>
  </si>
  <si>
    <t>Omvormer:</t>
  </si>
  <si>
    <t>Sunnyboy (SMA)</t>
  </si>
  <si>
    <t>Maand</t>
  </si>
  <si>
    <t>Opbrengst</t>
  </si>
  <si>
    <t>onvolledig productiejaar</t>
  </si>
  <si>
    <t>DagGemiddelde</t>
  </si>
  <si>
    <t>kWh</t>
  </si>
  <si>
    <t>DagMaximum</t>
  </si>
  <si>
    <t>DagMinimum</t>
  </si>
  <si>
    <t>AantalDagen</t>
  </si>
  <si>
    <t>dagen</t>
  </si>
  <si>
    <t>1ste GCS</t>
  </si>
  <si>
    <t>P(kW)</t>
  </si>
  <si>
    <t>AantalUren</t>
  </si>
  <si>
    <t>uren</t>
  </si>
  <si>
    <t>Watt</t>
  </si>
  <si>
    <t>DagProductie</t>
  </si>
  <si>
    <t>31/09/2009</t>
  </si>
  <si>
    <t>eindejaar 2009</t>
  </si>
  <si>
    <t>676,15 kWh</t>
  </si>
  <si>
    <t>MaandGemiddelde</t>
  </si>
  <si>
    <t>MaandMaximum</t>
  </si>
  <si>
    <t>MaandMinimum</t>
  </si>
  <si>
    <t>JaarProductie</t>
  </si>
  <si>
    <t xml:space="preserve">Geproduceerde </t>
  </si>
  <si>
    <t>eenheden (kWh)</t>
  </si>
  <si>
    <t>Max.</t>
  </si>
  <si>
    <t>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</si>
</sst>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mmm/yyyy"/>
    <numFmt numFmtId="166" formatCode="d/mm/yyyy;@"/>
    <numFmt numFmtId="167" formatCode="h:mm;@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14" fontId="1" fillId="2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0" fillId="2" borderId="0" xfId="0" applyFill="1"/>
    <xf numFmtId="14" fontId="0" fillId="2" borderId="3" xfId="0" applyNumberFormat="1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14" fontId="0" fillId="2" borderId="5" xfId="0" applyNumberFormat="1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0" xfId="0" applyFill="1" applyAlignment="1">
      <alignment horizontal="center"/>
    </xf>
    <xf numFmtId="14" fontId="0" fillId="2" borderId="0" xfId="0" applyNumberFormat="1" applyFill="1"/>
    <xf numFmtId="14" fontId="3" fillId="2" borderId="0" xfId="0" applyNumberFormat="1" applyFont="1" applyFill="1"/>
    <xf numFmtId="2" fontId="0" fillId="2" borderId="0" xfId="0" applyNumberFormat="1" applyFill="1"/>
    <xf numFmtId="0" fontId="0" fillId="2" borderId="0" xfId="0" applyFill="1" applyAlignment="1">
      <alignment horizontal="left"/>
    </xf>
    <xf numFmtId="1" fontId="0" fillId="2" borderId="0" xfId="0" applyNumberFormat="1" applyFill="1"/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65" fontId="0" fillId="2" borderId="3" xfId="0" applyNumberFormat="1" applyFill="1" applyBorder="1"/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9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0" fillId="2" borderId="10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1" xfId="0" applyFill="1" applyBorder="1" applyAlignment="1">
      <alignment horizontal="right"/>
    </xf>
    <xf numFmtId="2" fontId="0" fillId="2" borderId="0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14" fontId="0" fillId="2" borderId="4" xfId="0" applyNumberFormat="1" applyFill="1" applyBorder="1"/>
    <xf numFmtId="14" fontId="0" fillId="3" borderId="4" xfId="0" applyNumberFormat="1" applyFill="1" applyBorder="1"/>
    <xf numFmtId="14" fontId="0" fillId="4" borderId="4" xfId="0" applyNumberFormat="1" applyFill="1" applyBorder="1"/>
    <xf numFmtId="14" fontId="0" fillId="2" borderId="6" xfId="0" applyNumberFormat="1" applyFill="1" applyBorder="1"/>
    <xf numFmtId="164" fontId="0" fillId="3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4" fontId="0" fillId="4" borderId="3" xfId="0" applyNumberFormat="1" applyFill="1" applyBorder="1"/>
    <xf numFmtId="166" fontId="1" fillId="2" borderId="2" xfId="0" applyNumberFormat="1" applyFont="1" applyFill="1" applyBorder="1" applyAlignment="1">
      <alignment horizontal="center"/>
    </xf>
    <xf numFmtId="167" fontId="0" fillId="2" borderId="3" xfId="0" applyNumberFormat="1" applyFill="1" applyBorder="1" applyAlignment="1">
      <alignment horizontal="center"/>
    </xf>
    <xf numFmtId="167" fontId="0" fillId="5" borderId="0" xfId="0" applyNumberFormat="1" applyFill="1" applyBorder="1" applyAlignment="1">
      <alignment horizontal="center"/>
    </xf>
    <xf numFmtId="167" fontId="0" fillId="2" borderId="0" xfId="0" applyNumberFormat="1" applyFill="1" applyBorder="1" applyAlignment="1">
      <alignment horizontal="center"/>
    </xf>
    <xf numFmtId="167" fontId="0" fillId="5" borderId="3" xfId="0" applyNumberFormat="1" applyFill="1" applyBorder="1" applyAlignment="1">
      <alignment horizontal="center"/>
    </xf>
    <xf numFmtId="167" fontId="0" fillId="5" borderId="5" xfId="0" applyNumberFormat="1" applyFill="1" applyBorder="1" applyAlignment="1">
      <alignment horizontal="center"/>
    </xf>
    <xf numFmtId="167" fontId="0" fillId="5" borderId="12" xfId="0" applyNumberFormat="1" applyFill="1" applyBorder="1" applyAlignment="1">
      <alignment horizontal="center"/>
    </xf>
    <xf numFmtId="166" fontId="1" fillId="2" borderId="13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1" fontId="0" fillId="5" borderId="15" xfId="0" applyNumberFormat="1" applyFill="1" applyBorder="1" applyAlignment="1">
      <alignment horizontal="center"/>
    </xf>
    <xf numFmtId="1" fontId="0" fillId="5" borderId="16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right"/>
    </xf>
    <xf numFmtId="0" fontId="1" fillId="2" borderId="5" xfId="0" applyFont="1" applyFill="1" applyBorder="1"/>
    <xf numFmtId="2" fontId="0" fillId="2" borderId="5" xfId="0" applyNumberFormat="1" applyFill="1" applyBorder="1" applyAlignment="1">
      <alignment horizontal="right"/>
    </xf>
    <xf numFmtId="2" fontId="0" fillId="2" borderId="17" xfId="0" applyNumberFormat="1" applyFill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167" fontId="0" fillId="2" borderId="0" xfId="0" applyNumberFormat="1" applyFill="1" applyAlignment="1">
      <alignment horizontal="center"/>
    </xf>
    <xf numFmtId="167" fontId="0" fillId="5" borderId="0" xfId="0" applyNumberFormat="1" applyFill="1" applyAlignment="1">
      <alignment horizontal="center"/>
    </xf>
    <xf numFmtId="167" fontId="0" fillId="5" borderId="8" xfId="0" applyNumberFormat="1" applyFill="1" applyBorder="1" applyAlignment="1">
      <alignment horizontal="center"/>
    </xf>
    <xf numFmtId="1" fontId="0" fillId="5" borderId="18" xfId="0" applyNumberFormat="1" applyFill="1" applyBorder="1" applyAlignment="1">
      <alignment horizontal="center"/>
    </xf>
    <xf numFmtId="164" fontId="0" fillId="2" borderId="0" xfId="0" applyNumberFormat="1" applyFill="1" applyAlignment="1"/>
    <xf numFmtId="164" fontId="0" fillId="2" borderId="7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0" fillId="2" borderId="9" xfId="0" applyFill="1" applyBorder="1"/>
    <xf numFmtId="1" fontId="0" fillId="2" borderId="15" xfId="0" applyNumberFormat="1" applyFill="1" applyBorder="1" applyAlignment="1"/>
    <xf numFmtId="1" fontId="0" fillId="5" borderId="18" xfId="0" applyNumberFormat="1" applyFill="1" applyBorder="1" applyAlignment="1"/>
    <xf numFmtId="1" fontId="0" fillId="5" borderId="15" xfId="0" applyNumberFormat="1" applyFill="1" applyBorder="1" applyAlignment="1"/>
    <xf numFmtId="1" fontId="0" fillId="5" borderId="16" xfId="0" applyNumberFormat="1" applyFill="1" applyBorder="1" applyAlignment="1"/>
    <xf numFmtId="0" fontId="0" fillId="2" borderId="0" xfId="0" applyFill="1" applyBorder="1"/>
    <xf numFmtId="164" fontId="0" fillId="3" borderId="0" xfId="0" applyNumberFormat="1" applyFill="1" applyAlignment="1"/>
    <xf numFmtId="0" fontId="0" fillId="3" borderId="7" xfId="0" applyFill="1" applyBorder="1" applyAlignment="1">
      <alignment horizontal="center"/>
    </xf>
    <xf numFmtId="14" fontId="0" fillId="2" borderId="17" xfId="0" applyNumberFormat="1" applyFill="1" applyBorder="1"/>
    <xf numFmtId="2" fontId="0" fillId="2" borderId="9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4" borderId="0" xfId="0" applyNumberFormat="1" applyFill="1" applyAlignment="1"/>
    <xf numFmtId="14" fontId="0" fillId="2" borderId="3" xfId="0" applyNumberFormat="1" applyFill="1" applyBorder="1" applyAlignment="1">
      <alignment horizontal="right"/>
    </xf>
    <xf numFmtId="14" fontId="0" fillId="2" borderId="4" xfId="0" applyNumberFormat="1" applyFill="1" applyBorder="1" applyAlignment="1">
      <alignment horizontal="right"/>
    </xf>
    <xf numFmtId="167" fontId="0" fillId="2" borderId="19" xfId="0" applyNumberFormat="1" applyFill="1" applyBorder="1" applyAlignment="1">
      <alignment horizontal="center"/>
    </xf>
    <xf numFmtId="1" fontId="0" fillId="5" borderId="20" xfId="0" applyNumberFormat="1" applyFill="1" applyBorder="1" applyAlignment="1"/>
    <xf numFmtId="167" fontId="0" fillId="5" borderId="19" xfId="0" applyNumberFormat="1" applyFill="1" applyBorder="1" applyAlignment="1">
      <alignment horizontal="center"/>
    </xf>
    <xf numFmtId="1" fontId="0" fillId="2" borderId="20" xfId="0" applyNumberFormat="1" applyFill="1" applyBorder="1" applyAlignment="1"/>
    <xf numFmtId="164" fontId="0" fillId="4" borderId="0" xfId="0" applyNumberForma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0" fillId="2" borderId="0" xfId="0" applyFill="1" applyBorder="1" applyAlignment="1">
      <alignment horizontal="left"/>
    </xf>
    <xf numFmtId="164" fontId="0" fillId="2" borderId="5" xfId="0" applyNumberForma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7" xfId="0" applyFill="1" applyBorder="1" applyAlignment="1"/>
    <xf numFmtId="0" fontId="1" fillId="2" borderId="17" xfId="0" applyFont="1" applyFill="1" applyBorder="1" applyAlignment="1"/>
    <xf numFmtId="0" fontId="0" fillId="2" borderId="10" xfId="0" applyFill="1" applyBorder="1" applyAlignment="1"/>
    <xf numFmtId="0" fontId="1" fillId="2" borderId="3" xfId="0" applyFont="1" applyFill="1" applyBorder="1" applyAlignment="1"/>
    <xf numFmtId="0" fontId="1" fillId="2" borderId="5" xfId="0" applyFont="1" applyFill="1" applyBorder="1" applyAlignment="1"/>
    <xf numFmtId="0" fontId="1" fillId="2" borderId="8" xfId="0" applyFont="1" applyFill="1" applyBorder="1" applyAlignment="1"/>
    <xf numFmtId="164" fontId="0" fillId="2" borderId="6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14" fontId="0" fillId="2" borderId="0" xfId="0" applyNumberFormat="1" applyFill="1" applyBorder="1"/>
    <xf numFmtId="164" fontId="0" fillId="2" borderId="0" xfId="0" applyNumberFormat="1" applyFill="1" applyBorder="1" applyAlignment="1">
      <alignment horizontal="center"/>
    </xf>
    <xf numFmtId="164" fontId="0" fillId="2" borderId="12" xfId="0" applyNumberFormat="1" applyFill="1" applyBorder="1" applyAlignment="1"/>
    <xf numFmtId="0" fontId="0" fillId="2" borderId="17" xfId="0" applyFill="1" applyBorder="1"/>
    <xf numFmtId="2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/>
    <xf numFmtId="0" fontId="0" fillId="2" borderId="17" xfId="0" applyFill="1" applyBorder="1" applyAlignment="1"/>
    <xf numFmtId="165" fontId="0" fillId="4" borderId="3" xfId="0" applyNumberFormat="1" applyFill="1" applyBorder="1"/>
    <xf numFmtId="2" fontId="0" fillId="4" borderId="3" xfId="0" applyNumberFormat="1" applyFill="1" applyBorder="1" applyAlignment="1">
      <alignment horizontal="center"/>
    </xf>
    <xf numFmtId="165" fontId="0" fillId="3" borderId="5" xfId="0" applyNumberFormat="1" applyFill="1" applyBorder="1"/>
    <xf numFmtId="2" fontId="0" fillId="3" borderId="6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4" fontId="1" fillId="2" borderId="9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3" xfId="0" applyFont="1" applyFill="1" applyBorder="1" applyAlignment="1"/>
    <xf numFmtId="0" fontId="0" fillId="0" borderId="7" xfId="0" applyBorder="1" applyAlignment="1"/>
    <xf numFmtId="0" fontId="1" fillId="2" borderId="5" xfId="0" applyFont="1" applyFill="1" applyBorder="1" applyAlignment="1"/>
    <xf numFmtId="0" fontId="0" fillId="0" borderId="8" xfId="0" applyBorder="1" applyAlignment="1"/>
    <xf numFmtId="0" fontId="1" fillId="2" borderId="0" xfId="0" applyFont="1" applyFill="1" applyBorder="1" applyAlignment="1"/>
    <xf numFmtId="0" fontId="0" fillId="0" borderId="0" xfId="0" applyBorder="1" applyAlignment="1"/>
    <xf numFmtId="0" fontId="1" fillId="2" borderId="1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17" xfId="0" applyFont="1" applyFill="1" applyBorder="1" applyAlignment="1"/>
    <xf numFmtId="0" fontId="0" fillId="0" borderId="10" xfId="0" applyBorder="1" applyAlignment="1"/>
  </cellXfs>
  <cellStyles count="1">
    <cellStyle name="Norma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22/09/2009</a:t>
            </a:r>
          </a:p>
        </c:rich>
      </c:tx>
      <c:layout>
        <c:manualLayout>
          <c:xMode val="edge"/>
          <c:yMode val="edge"/>
          <c:x val="0.461340003247017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762788078329"/>
          <c:y val="0.130612049667097"/>
          <c:w val="0.735824395016828"/>
          <c:h val="0.72652952627322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2009'!$X$3:$X$99</c:f>
              <c:numCache>
                <c:formatCode>h:mm;@</c:formatCode>
                <c:ptCount val="97"/>
                <c:pt idx="0">
                  <c:v>40078.25</c:v>
                </c:pt>
                <c:pt idx="1">
                  <c:v>40078.2569444444</c:v>
                </c:pt>
                <c:pt idx="2">
                  <c:v>40078.2638888889</c:v>
                </c:pt>
                <c:pt idx="3">
                  <c:v>40078.2708333333</c:v>
                </c:pt>
                <c:pt idx="4">
                  <c:v>40078.2777777778</c:v>
                </c:pt>
                <c:pt idx="5">
                  <c:v>40078.2847222222</c:v>
                </c:pt>
                <c:pt idx="6">
                  <c:v>40078.2916666667</c:v>
                </c:pt>
                <c:pt idx="7">
                  <c:v>40078.2986111111</c:v>
                </c:pt>
                <c:pt idx="8">
                  <c:v>40078.3055555555</c:v>
                </c:pt>
                <c:pt idx="9">
                  <c:v>40078.3125</c:v>
                </c:pt>
                <c:pt idx="10">
                  <c:v>40078.3194444444</c:v>
                </c:pt>
                <c:pt idx="11">
                  <c:v>40078.3263888889</c:v>
                </c:pt>
                <c:pt idx="12">
                  <c:v>40078.3333333333</c:v>
                </c:pt>
                <c:pt idx="13">
                  <c:v>40078.3402777778</c:v>
                </c:pt>
                <c:pt idx="14">
                  <c:v>40078.34722222222</c:v>
                </c:pt>
                <c:pt idx="15">
                  <c:v>40078.35416666666</c:v>
                </c:pt>
                <c:pt idx="16">
                  <c:v>40078.36111111111</c:v>
                </c:pt>
                <c:pt idx="17">
                  <c:v>40078.36805555555</c:v>
                </c:pt>
                <c:pt idx="18">
                  <c:v>40078.375</c:v>
                </c:pt>
                <c:pt idx="19">
                  <c:v>40078.38194444444</c:v>
                </c:pt>
                <c:pt idx="20">
                  <c:v>40078.3888888889</c:v>
                </c:pt>
                <c:pt idx="21">
                  <c:v>40078.39583333334</c:v>
                </c:pt>
                <c:pt idx="22">
                  <c:v>40078.40277777778</c:v>
                </c:pt>
                <c:pt idx="23">
                  <c:v>40078.40972222222</c:v>
                </c:pt>
                <c:pt idx="24">
                  <c:v>40078.41666666666</c:v>
                </c:pt>
                <c:pt idx="25">
                  <c:v>40078.42361111111</c:v>
                </c:pt>
                <c:pt idx="26">
                  <c:v>40078.43055555555</c:v>
                </c:pt>
                <c:pt idx="27">
                  <c:v>40078.4375</c:v>
                </c:pt>
                <c:pt idx="28">
                  <c:v>40078.44444444444</c:v>
                </c:pt>
                <c:pt idx="29">
                  <c:v>40078.4513888889</c:v>
                </c:pt>
                <c:pt idx="30">
                  <c:v>40078.45833333333</c:v>
                </c:pt>
                <c:pt idx="31">
                  <c:v>40078.46527777778</c:v>
                </c:pt>
                <c:pt idx="32">
                  <c:v>40078.47222222222</c:v>
                </c:pt>
                <c:pt idx="33">
                  <c:v>40078.47916666666</c:v>
                </c:pt>
                <c:pt idx="34">
                  <c:v>40078.48611111111</c:v>
                </c:pt>
                <c:pt idx="35">
                  <c:v>40078.49305555555</c:v>
                </c:pt>
                <c:pt idx="36">
                  <c:v>40078.5</c:v>
                </c:pt>
                <c:pt idx="37">
                  <c:v>40078.50694444444</c:v>
                </c:pt>
                <c:pt idx="38">
                  <c:v>40078.5138888889</c:v>
                </c:pt>
                <c:pt idx="39">
                  <c:v>40078.52083333334</c:v>
                </c:pt>
                <c:pt idx="40">
                  <c:v>40078.52777777778</c:v>
                </c:pt>
                <c:pt idx="41">
                  <c:v>40078.53472222222</c:v>
                </c:pt>
                <c:pt idx="42">
                  <c:v>40078.54166666666</c:v>
                </c:pt>
                <c:pt idx="43">
                  <c:v>40078.54861111111</c:v>
                </c:pt>
                <c:pt idx="44">
                  <c:v>40078.55555555555</c:v>
                </c:pt>
                <c:pt idx="45">
                  <c:v>40078.5625</c:v>
                </c:pt>
                <c:pt idx="46">
                  <c:v>40078.56944444445</c:v>
                </c:pt>
                <c:pt idx="47">
                  <c:v>40078.5763888889</c:v>
                </c:pt>
                <c:pt idx="48">
                  <c:v>40078.58333333334</c:v>
                </c:pt>
                <c:pt idx="49">
                  <c:v>40078.59027777778</c:v>
                </c:pt>
                <c:pt idx="50">
                  <c:v>40078.59722222222</c:v>
                </c:pt>
                <c:pt idx="51">
                  <c:v>40078.60416666666</c:v>
                </c:pt>
                <c:pt idx="52">
                  <c:v>40078.61111111111</c:v>
                </c:pt>
                <c:pt idx="53">
                  <c:v>40078.61805555555</c:v>
                </c:pt>
                <c:pt idx="54">
                  <c:v>40078.625</c:v>
                </c:pt>
                <c:pt idx="55">
                  <c:v>40078.63194444445</c:v>
                </c:pt>
                <c:pt idx="56">
                  <c:v>40078.6388888889</c:v>
                </c:pt>
                <c:pt idx="57">
                  <c:v>40078.64583333334</c:v>
                </c:pt>
                <c:pt idx="58">
                  <c:v>40078.65277777778</c:v>
                </c:pt>
                <c:pt idx="59">
                  <c:v>40078.65972222222</c:v>
                </c:pt>
                <c:pt idx="60">
                  <c:v>40078.66666666666</c:v>
                </c:pt>
                <c:pt idx="61">
                  <c:v>40078.67361111111</c:v>
                </c:pt>
                <c:pt idx="62">
                  <c:v>40078.68055555555</c:v>
                </c:pt>
                <c:pt idx="63">
                  <c:v>40078.6875</c:v>
                </c:pt>
                <c:pt idx="64">
                  <c:v>40078.69444444445</c:v>
                </c:pt>
                <c:pt idx="65">
                  <c:v>40078.70138888889</c:v>
                </c:pt>
                <c:pt idx="66">
                  <c:v>40078.70833333334</c:v>
                </c:pt>
                <c:pt idx="67">
                  <c:v>40078.71527777778</c:v>
                </c:pt>
                <c:pt idx="68">
                  <c:v>40078.72222222222</c:v>
                </c:pt>
                <c:pt idx="69">
                  <c:v>40078.72916666666</c:v>
                </c:pt>
                <c:pt idx="70">
                  <c:v>40078.73611111111</c:v>
                </c:pt>
                <c:pt idx="71">
                  <c:v>40078.74305555555</c:v>
                </c:pt>
                <c:pt idx="72">
                  <c:v>40078.75</c:v>
                </c:pt>
                <c:pt idx="73">
                  <c:v>40078.75694444444</c:v>
                </c:pt>
                <c:pt idx="74">
                  <c:v>40078.76388888889</c:v>
                </c:pt>
                <c:pt idx="75">
                  <c:v>40078.77083333334</c:v>
                </c:pt>
                <c:pt idx="76">
                  <c:v>40078.77777777778</c:v>
                </c:pt>
                <c:pt idx="77">
                  <c:v>40078.78472222222</c:v>
                </c:pt>
                <c:pt idx="78">
                  <c:v>40078.79166666666</c:v>
                </c:pt>
                <c:pt idx="79">
                  <c:v>40078.79861111111</c:v>
                </c:pt>
                <c:pt idx="80">
                  <c:v>40078.80555555555</c:v>
                </c:pt>
                <c:pt idx="81">
                  <c:v>40078.8125</c:v>
                </c:pt>
                <c:pt idx="82">
                  <c:v>40078.81944444444</c:v>
                </c:pt>
                <c:pt idx="83">
                  <c:v>40078.8263888889</c:v>
                </c:pt>
                <c:pt idx="84">
                  <c:v>40078.83333333334</c:v>
                </c:pt>
                <c:pt idx="85">
                  <c:v>40078.8402777778</c:v>
                </c:pt>
                <c:pt idx="86">
                  <c:v>40078.8472222222</c:v>
                </c:pt>
                <c:pt idx="87">
                  <c:v>40078.8541666667</c:v>
                </c:pt>
                <c:pt idx="88">
                  <c:v>40078.8611111111</c:v>
                </c:pt>
                <c:pt idx="89">
                  <c:v>40078.8680555556</c:v>
                </c:pt>
                <c:pt idx="90">
                  <c:v>40078.875</c:v>
                </c:pt>
                <c:pt idx="91">
                  <c:v>40078.8819444445</c:v>
                </c:pt>
                <c:pt idx="92">
                  <c:v>40078.8888888889</c:v>
                </c:pt>
                <c:pt idx="93">
                  <c:v>40078.8958333333</c:v>
                </c:pt>
                <c:pt idx="94">
                  <c:v>40078.9027777778</c:v>
                </c:pt>
                <c:pt idx="95">
                  <c:v>40078.9097222222</c:v>
                </c:pt>
                <c:pt idx="96">
                  <c:v>40078.9166666667</c:v>
                </c:pt>
              </c:numCache>
            </c:numRef>
          </c:cat>
          <c:val>
            <c:numRef>
              <c:f>'Grafieken dag 2009'!$Y$3:$Y$99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2.0</c:v>
                </c:pt>
                <c:pt idx="12">
                  <c:v>18.0</c:v>
                </c:pt>
                <c:pt idx="13">
                  <c:v>59.0</c:v>
                </c:pt>
                <c:pt idx="14">
                  <c:v>128.0</c:v>
                </c:pt>
                <c:pt idx="15">
                  <c:v>169.0</c:v>
                </c:pt>
                <c:pt idx="16">
                  <c:v>224.0</c:v>
                </c:pt>
                <c:pt idx="17">
                  <c:v>318.0</c:v>
                </c:pt>
                <c:pt idx="18">
                  <c:v>295.0</c:v>
                </c:pt>
                <c:pt idx="19">
                  <c:v>356.0</c:v>
                </c:pt>
                <c:pt idx="20">
                  <c:v>340.0</c:v>
                </c:pt>
                <c:pt idx="21">
                  <c:v>333.0</c:v>
                </c:pt>
                <c:pt idx="22">
                  <c:v>378.0</c:v>
                </c:pt>
                <c:pt idx="23">
                  <c:v>471.0</c:v>
                </c:pt>
                <c:pt idx="24">
                  <c:v>738.0</c:v>
                </c:pt>
                <c:pt idx="25">
                  <c:v>1192.0</c:v>
                </c:pt>
                <c:pt idx="26">
                  <c:v>556.0</c:v>
                </c:pt>
                <c:pt idx="27">
                  <c:v>624.0</c:v>
                </c:pt>
                <c:pt idx="28">
                  <c:v>1264.0</c:v>
                </c:pt>
                <c:pt idx="29">
                  <c:v>1749.0</c:v>
                </c:pt>
                <c:pt idx="30">
                  <c:v>1759.0</c:v>
                </c:pt>
                <c:pt idx="31">
                  <c:v>1716.0</c:v>
                </c:pt>
                <c:pt idx="32">
                  <c:v>1957.0</c:v>
                </c:pt>
                <c:pt idx="33">
                  <c:v>1425.0</c:v>
                </c:pt>
                <c:pt idx="34">
                  <c:v>1394.0</c:v>
                </c:pt>
                <c:pt idx="35">
                  <c:v>1352.0</c:v>
                </c:pt>
                <c:pt idx="36">
                  <c:v>1080.0</c:v>
                </c:pt>
                <c:pt idx="37">
                  <c:v>1985.0</c:v>
                </c:pt>
                <c:pt idx="38">
                  <c:v>2873.0</c:v>
                </c:pt>
                <c:pt idx="39">
                  <c:v>1977.0</c:v>
                </c:pt>
                <c:pt idx="40">
                  <c:v>2904.0</c:v>
                </c:pt>
                <c:pt idx="41">
                  <c:v>3067.0</c:v>
                </c:pt>
                <c:pt idx="42">
                  <c:v>3022.0</c:v>
                </c:pt>
                <c:pt idx="43">
                  <c:v>3081.0</c:v>
                </c:pt>
                <c:pt idx="44">
                  <c:v>3167.0</c:v>
                </c:pt>
                <c:pt idx="45">
                  <c:v>3079.0</c:v>
                </c:pt>
                <c:pt idx="46">
                  <c:v>3192.0</c:v>
                </c:pt>
                <c:pt idx="47">
                  <c:v>3179.0</c:v>
                </c:pt>
                <c:pt idx="48">
                  <c:v>3191.0</c:v>
                </c:pt>
                <c:pt idx="49">
                  <c:v>3236.0</c:v>
                </c:pt>
                <c:pt idx="50">
                  <c:v>3175.0</c:v>
                </c:pt>
                <c:pt idx="51">
                  <c:v>3216.0</c:v>
                </c:pt>
                <c:pt idx="52">
                  <c:v>3173.0</c:v>
                </c:pt>
                <c:pt idx="53">
                  <c:v>3152.0</c:v>
                </c:pt>
                <c:pt idx="54">
                  <c:v>3141.0</c:v>
                </c:pt>
                <c:pt idx="55">
                  <c:v>3109.0</c:v>
                </c:pt>
                <c:pt idx="56">
                  <c:v>3070.0</c:v>
                </c:pt>
                <c:pt idx="57">
                  <c:v>3018.0</c:v>
                </c:pt>
                <c:pt idx="58">
                  <c:v>2977.0</c:v>
                </c:pt>
                <c:pt idx="59">
                  <c:v>2925.0</c:v>
                </c:pt>
                <c:pt idx="60">
                  <c:v>2856.0</c:v>
                </c:pt>
                <c:pt idx="61">
                  <c:v>2764.0</c:v>
                </c:pt>
                <c:pt idx="62">
                  <c:v>2666.0</c:v>
                </c:pt>
                <c:pt idx="63">
                  <c:v>2495.0</c:v>
                </c:pt>
                <c:pt idx="64">
                  <c:v>2449.0</c:v>
                </c:pt>
                <c:pt idx="65">
                  <c:v>2395.0</c:v>
                </c:pt>
                <c:pt idx="66">
                  <c:v>2312.0</c:v>
                </c:pt>
                <c:pt idx="67">
                  <c:v>2224.0</c:v>
                </c:pt>
                <c:pt idx="68">
                  <c:v>2112.0</c:v>
                </c:pt>
                <c:pt idx="69">
                  <c:v>1964.0</c:v>
                </c:pt>
                <c:pt idx="70">
                  <c:v>1832.0</c:v>
                </c:pt>
                <c:pt idx="71">
                  <c:v>1705.0</c:v>
                </c:pt>
                <c:pt idx="72">
                  <c:v>1555.0</c:v>
                </c:pt>
                <c:pt idx="73">
                  <c:v>1425.0</c:v>
                </c:pt>
                <c:pt idx="74">
                  <c:v>1262.0</c:v>
                </c:pt>
                <c:pt idx="75">
                  <c:v>1114.0</c:v>
                </c:pt>
                <c:pt idx="76">
                  <c:v>946.0</c:v>
                </c:pt>
                <c:pt idx="77">
                  <c:v>741.0</c:v>
                </c:pt>
                <c:pt idx="78">
                  <c:v>570.0</c:v>
                </c:pt>
                <c:pt idx="79">
                  <c:v>405.0</c:v>
                </c:pt>
                <c:pt idx="80">
                  <c:v>173.0</c:v>
                </c:pt>
                <c:pt idx="81">
                  <c:v>26.0</c:v>
                </c:pt>
                <c:pt idx="82">
                  <c:v>5.0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119624"/>
        <c:axId val="811514824"/>
      </c:lineChart>
      <c:catAx>
        <c:axId val="816119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52834747138566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1151482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11514824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47680412371134"/>
              <c:y val="0.45306058171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16119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September 2009</a:t>
            </a:r>
          </a:p>
        </c:rich>
      </c:tx>
      <c:layout>
        <c:manualLayout>
          <c:xMode val="edge"/>
          <c:yMode val="edge"/>
          <c:x val="0.439119068989433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487001571418"/>
          <c:y val="0.182572429156237"/>
          <c:w val="0.843263982027208"/>
          <c:h val="0.61410726170734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'09-2009'!$B$4:$B$33</c:f>
              <c:numCache>
                <c:formatCode>m/d/yy</c:formatCode>
                <c:ptCount val="30"/>
                <c:pt idx="0">
                  <c:v>40057.0</c:v>
                </c:pt>
                <c:pt idx="1">
                  <c:v>40058.0</c:v>
                </c:pt>
                <c:pt idx="2">
                  <c:v>40059.0</c:v>
                </c:pt>
                <c:pt idx="3">
                  <c:v>40060.0</c:v>
                </c:pt>
                <c:pt idx="4">
                  <c:v>40061.0</c:v>
                </c:pt>
                <c:pt idx="5">
                  <c:v>40062.0</c:v>
                </c:pt>
                <c:pt idx="6">
                  <c:v>40063.0</c:v>
                </c:pt>
                <c:pt idx="7">
                  <c:v>40064.0</c:v>
                </c:pt>
                <c:pt idx="8">
                  <c:v>40065.0</c:v>
                </c:pt>
                <c:pt idx="9">
                  <c:v>40066.0</c:v>
                </c:pt>
                <c:pt idx="10">
                  <c:v>40067.0</c:v>
                </c:pt>
                <c:pt idx="11">
                  <c:v>40068.0</c:v>
                </c:pt>
                <c:pt idx="12">
                  <c:v>40069.0</c:v>
                </c:pt>
                <c:pt idx="13">
                  <c:v>40070.0</c:v>
                </c:pt>
                <c:pt idx="14">
                  <c:v>40071.0</c:v>
                </c:pt>
                <c:pt idx="15">
                  <c:v>40072.0</c:v>
                </c:pt>
                <c:pt idx="16">
                  <c:v>40073.0</c:v>
                </c:pt>
                <c:pt idx="17">
                  <c:v>40074.0</c:v>
                </c:pt>
                <c:pt idx="18">
                  <c:v>40075.0</c:v>
                </c:pt>
                <c:pt idx="19">
                  <c:v>40076.0</c:v>
                </c:pt>
                <c:pt idx="20">
                  <c:v>40077.0</c:v>
                </c:pt>
                <c:pt idx="21">
                  <c:v>40078.0</c:v>
                </c:pt>
                <c:pt idx="22">
                  <c:v>40079.0</c:v>
                </c:pt>
                <c:pt idx="23">
                  <c:v>40080.0</c:v>
                </c:pt>
                <c:pt idx="24">
                  <c:v>40081.0</c:v>
                </c:pt>
                <c:pt idx="25">
                  <c:v>40082.0</c:v>
                </c:pt>
                <c:pt idx="26">
                  <c:v>40083.0</c:v>
                </c:pt>
                <c:pt idx="27">
                  <c:v>40084.0</c:v>
                </c:pt>
                <c:pt idx="28">
                  <c:v>40085.0</c:v>
                </c:pt>
                <c:pt idx="29">
                  <c:v>40086.0</c:v>
                </c:pt>
              </c:numCache>
            </c:numRef>
          </c:cat>
          <c:val>
            <c:numRef>
              <c:f>'09-2009'!$C$4:$C$33</c:f>
              <c:numCache>
                <c:formatCode>0.000</c:formatCode>
                <c:ptCount val="30"/>
                <c:pt idx="7">
                  <c:v>0.389999985694885</c:v>
                </c:pt>
                <c:pt idx="8">
                  <c:v>5.590000152587891</c:v>
                </c:pt>
                <c:pt idx="9">
                  <c:v>17.13999938964844</c:v>
                </c:pt>
                <c:pt idx="10">
                  <c:v>15.4399995803833</c:v>
                </c:pt>
                <c:pt idx="11">
                  <c:v>12.47000026702881</c:v>
                </c:pt>
                <c:pt idx="12">
                  <c:v>6.699999809265137</c:v>
                </c:pt>
                <c:pt idx="13">
                  <c:v>10.9399995803833</c:v>
                </c:pt>
                <c:pt idx="14">
                  <c:v>8.630000114440917</c:v>
                </c:pt>
                <c:pt idx="15">
                  <c:v>4.420000076293945</c:v>
                </c:pt>
                <c:pt idx="16">
                  <c:v>22.77000045776367</c:v>
                </c:pt>
                <c:pt idx="17">
                  <c:v>20.05999946594238</c:v>
                </c:pt>
                <c:pt idx="18">
                  <c:v>18.70999908447266</c:v>
                </c:pt>
                <c:pt idx="19">
                  <c:v>14.15999984741211</c:v>
                </c:pt>
                <c:pt idx="20">
                  <c:v>14.86999988555908</c:v>
                </c:pt>
                <c:pt idx="21">
                  <c:v>20.85000038146973</c:v>
                </c:pt>
                <c:pt idx="22">
                  <c:v>4.099999904632568</c:v>
                </c:pt>
                <c:pt idx="23">
                  <c:v>15.31999969482422</c:v>
                </c:pt>
                <c:pt idx="24">
                  <c:v>18.04999923706055</c:v>
                </c:pt>
                <c:pt idx="25">
                  <c:v>16.84000015258789</c:v>
                </c:pt>
                <c:pt idx="26">
                  <c:v>17.3799991607666</c:v>
                </c:pt>
                <c:pt idx="27">
                  <c:v>7.28000020980835</c:v>
                </c:pt>
                <c:pt idx="28">
                  <c:v>7.110000133514404</c:v>
                </c:pt>
                <c:pt idx="29">
                  <c:v>8.3100004196167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7337704"/>
        <c:axId val="795135960"/>
        <c:axId val="0"/>
      </c:bar3DChart>
      <c:dateAx>
        <c:axId val="807337704"/>
        <c:scaling>
          <c:orientation val="minMax"/>
          <c:min val="40057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Datum</a:t>
                </a:r>
              </a:p>
            </c:rich>
          </c:tx>
          <c:layout>
            <c:manualLayout>
              <c:xMode val="edge"/>
              <c:yMode val="edge"/>
              <c:x val="0.537564562849333"/>
              <c:y val="0.87136831443787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795135960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795135960"/>
        <c:scaling>
          <c:orientation val="minMax"/>
          <c:max val="25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699481865284974"/>
              <c:y val="0.4688793413271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07337704"/>
        <c:crosses val="autoZero"/>
        <c:crossBetween val="between"/>
        <c:majorUnit val="5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September 2009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'09-2009'!$B$4:$B$33</c:f>
              <c:numCache>
                <c:formatCode>m/d/yy</c:formatCode>
                <c:ptCount val="30"/>
                <c:pt idx="0">
                  <c:v>40057.0</c:v>
                </c:pt>
                <c:pt idx="1">
                  <c:v>40058.0</c:v>
                </c:pt>
                <c:pt idx="2">
                  <c:v>40059.0</c:v>
                </c:pt>
                <c:pt idx="3">
                  <c:v>40060.0</c:v>
                </c:pt>
                <c:pt idx="4">
                  <c:v>40061.0</c:v>
                </c:pt>
                <c:pt idx="5">
                  <c:v>40062.0</c:v>
                </c:pt>
                <c:pt idx="6">
                  <c:v>40063.0</c:v>
                </c:pt>
                <c:pt idx="7">
                  <c:v>40064.0</c:v>
                </c:pt>
                <c:pt idx="8">
                  <c:v>40065.0</c:v>
                </c:pt>
                <c:pt idx="9">
                  <c:v>40066.0</c:v>
                </c:pt>
                <c:pt idx="10">
                  <c:v>40067.0</c:v>
                </c:pt>
                <c:pt idx="11">
                  <c:v>40068.0</c:v>
                </c:pt>
                <c:pt idx="12">
                  <c:v>40069.0</c:v>
                </c:pt>
                <c:pt idx="13">
                  <c:v>40070.0</c:v>
                </c:pt>
                <c:pt idx="14">
                  <c:v>40071.0</c:v>
                </c:pt>
                <c:pt idx="15">
                  <c:v>40072.0</c:v>
                </c:pt>
                <c:pt idx="16">
                  <c:v>40073.0</c:v>
                </c:pt>
                <c:pt idx="17">
                  <c:v>40074.0</c:v>
                </c:pt>
                <c:pt idx="18">
                  <c:v>40075.0</c:v>
                </c:pt>
                <c:pt idx="19">
                  <c:v>40076.0</c:v>
                </c:pt>
                <c:pt idx="20">
                  <c:v>40077.0</c:v>
                </c:pt>
                <c:pt idx="21">
                  <c:v>40078.0</c:v>
                </c:pt>
                <c:pt idx="22">
                  <c:v>40079.0</c:v>
                </c:pt>
                <c:pt idx="23">
                  <c:v>40080.0</c:v>
                </c:pt>
                <c:pt idx="24">
                  <c:v>40081.0</c:v>
                </c:pt>
                <c:pt idx="25">
                  <c:v>40082.0</c:v>
                </c:pt>
                <c:pt idx="26">
                  <c:v>40083.0</c:v>
                </c:pt>
                <c:pt idx="27">
                  <c:v>40084.0</c:v>
                </c:pt>
                <c:pt idx="28">
                  <c:v>40085.0</c:v>
                </c:pt>
                <c:pt idx="29">
                  <c:v>40086.0</c:v>
                </c:pt>
              </c:numCache>
            </c:numRef>
          </c:cat>
          <c:val>
            <c:numRef>
              <c:f>'09-2009'!$C$4:$C$33</c:f>
              <c:numCache>
                <c:formatCode>0.000</c:formatCode>
                <c:ptCount val="30"/>
                <c:pt idx="7">
                  <c:v>0.389999985694885</c:v>
                </c:pt>
                <c:pt idx="8">
                  <c:v>5.590000152587891</c:v>
                </c:pt>
                <c:pt idx="9">
                  <c:v>17.13999938964844</c:v>
                </c:pt>
                <c:pt idx="10">
                  <c:v>15.4399995803833</c:v>
                </c:pt>
                <c:pt idx="11">
                  <c:v>12.47000026702881</c:v>
                </c:pt>
                <c:pt idx="12">
                  <c:v>6.699999809265137</c:v>
                </c:pt>
                <c:pt idx="13">
                  <c:v>10.9399995803833</c:v>
                </c:pt>
                <c:pt idx="14">
                  <c:v>8.630000114440917</c:v>
                </c:pt>
                <c:pt idx="15">
                  <c:v>4.420000076293945</c:v>
                </c:pt>
                <c:pt idx="16">
                  <c:v>22.77000045776367</c:v>
                </c:pt>
                <c:pt idx="17">
                  <c:v>20.05999946594238</c:v>
                </c:pt>
                <c:pt idx="18">
                  <c:v>18.70999908447266</c:v>
                </c:pt>
                <c:pt idx="19">
                  <c:v>14.15999984741211</c:v>
                </c:pt>
                <c:pt idx="20">
                  <c:v>14.86999988555908</c:v>
                </c:pt>
                <c:pt idx="21">
                  <c:v>20.85000038146973</c:v>
                </c:pt>
                <c:pt idx="22">
                  <c:v>4.099999904632568</c:v>
                </c:pt>
                <c:pt idx="23">
                  <c:v>15.31999969482422</c:v>
                </c:pt>
                <c:pt idx="24">
                  <c:v>18.04999923706055</c:v>
                </c:pt>
                <c:pt idx="25">
                  <c:v>16.84000015258789</c:v>
                </c:pt>
                <c:pt idx="26">
                  <c:v>17.3799991607666</c:v>
                </c:pt>
                <c:pt idx="27">
                  <c:v>7.28000020980835</c:v>
                </c:pt>
                <c:pt idx="28">
                  <c:v>7.110000133514404</c:v>
                </c:pt>
                <c:pt idx="29">
                  <c:v>8.3100004196167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9087736"/>
        <c:axId val="816379240"/>
      </c:barChart>
      <c:dateAx>
        <c:axId val="599087736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Datum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/d/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16379240"/>
        <c:crosses val="autoZero"/>
        <c:auto val="1"/>
        <c:lblOffset val="100"/>
        <c:baseTimeUnit val="days"/>
        <c:majorUnit val="4.0"/>
        <c:majorTimeUnit val="days"/>
      </c:dateAx>
      <c:valAx>
        <c:axId val="816379240"/>
        <c:scaling>
          <c:orientation val="minMax"/>
          <c:max val="35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599087736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Oktober 2009</a:t>
            </a:r>
          </a:p>
        </c:rich>
      </c:tx>
      <c:layout>
        <c:manualLayout>
          <c:xMode val="edge"/>
          <c:yMode val="edge"/>
          <c:x val="0.449481763289951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487001571418"/>
          <c:y val="0.182572429156237"/>
          <c:w val="0.843263982027208"/>
          <c:h val="0.61410726170734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'10-2009'!$B$4:$B$34</c:f>
              <c:numCache>
                <c:formatCode>m/d/yy</c:formatCode>
                <c:ptCount val="31"/>
                <c:pt idx="0">
                  <c:v>40087.0</c:v>
                </c:pt>
                <c:pt idx="1">
                  <c:v>40088.0</c:v>
                </c:pt>
                <c:pt idx="2">
                  <c:v>40089.0</c:v>
                </c:pt>
                <c:pt idx="3">
                  <c:v>40090.0</c:v>
                </c:pt>
                <c:pt idx="4">
                  <c:v>40091.0</c:v>
                </c:pt>
                <c:pt idx="5">
                  <c:v>40092.0</c:v>
                </c:pt>
                <c:pt idx="6">
                  <c:v>40093.0</c:v>
                </c:pt>
                <c:pt idx="7">
                  <c:v>40094.0</c:v>
                </c:pt>
                <c:pt idx="8">
                  <c:v>40095.0</c:v>
                </c:pt>
                <c:pt idx="9">
                  <c:v>40096.0</c:v>
                </c:pt>
                <c:pt idx="10">
                  <c:v>40097.0</c:v>
                </c:pt>
                <c:pt idx="11">
                  <c:v>40098.0</c:v>
                </c:pt>
                <c:pt idx="12">
                  <c:v>40099.0</c:v>
                </c:pt>
                <c:pt idx="13">
                  <c:v>40100.0</c:v>
                </c:pt>
                <c:pt idx="14">
                  <c:v>40101.0</c:v>
                </c:pt>
                <c:pt idx="15">
                  <c:v>40102.0</c:v>
                </c:pt>
                <c:pt idx="16">
                  <c:v>40103.0</c:v>
                </c:pt>
                <c:pt idx="17">
                  <c:v>40104.0</c:v>
                </c:pt>
                <c:pt idx="18">
                  <c:v>40105.0</c:v>
                </c:pt>
                <c:pt idx="19">
                  <c:v>40106.0</c:v>
                </c:pt>
                <c:pt idx="20">
                  <c:v>40107.0</c:v>
                </c:pt>
                <c:pt idx="21">
                  <c:v>40108.0</c:v>
                </c:pt>
                <c:pt idx="22">
                  <c:v>40109.0</c:v>
                </c:pt>
                <c:pt idx="23">
                  <c:v>40110.0</c:v>
                </c:pt>
                <c:pt idx="24">
                  <c:v>40111.0</c:v>
                </c:pt>
                <c:pt idx="25">
                  <c:v>40112.0</c:v>
                </c:pt>
                <c:pt idx="26">
                  <c:v>40113.0</c:v>
                </c:pt>
                <c:pt idx="27">
                  <c:v>40114.0</c:v>
                </c:pt>
                <c:pt idx="28">
                  <c:v>40115.0</c:v>
                </c:pt>
                <c:pt idx="29">
                  <c:v>40116.0</c:v>
                </c:pt>
                <c:pt idx="30">
                  <c:v>40117.0</c:v>
                </c:pt>
              </c:numCache>
            </c:numRef>
          </c:cat>
          <c:val>
            <c:numRef>
              <c:f>'10-2009'!$C$4:$C$34</c:f>
              <c:numCache>
                <c:formatCode>0.000</c:formatCode>
                <c:ptCount val="31"/>
                <c:pt idx="0">
                  <c:v>4.449999809265136</c:v>
                </c:pt>
                <c:pt idx="1">
                  <c:v>10.07999992370605</c:v>
                </c:pt>
                <c:pt idx="2">
                  <c:v>4.190000057220459</c:v>
                </c:pt>
                <c:pt idx="3">
                  <c:v>8.600000381469726</c:v>
                </c:pt>
                <c:pt idx="4">
                  <c:v>2.430000066757202</c:v>
                </c:pt>
                <c:pt idx="5">
                  <c:v>2.920000076293945</c:v>
                </c:pt>
                <c:pt idx="6">
                  <c:v>3.049999952316284</c:v>
                </c:pt>
                <c:pt idx="7">
                  <c:v>15.85999965667725</c:v>
                </c:pt>
                <c:pt idx="8">
                  <c:v>15.52999973297119</c:v>
                </c:pt>
                <c:pt idx="9">
                  <c:v>6.389999866485596</c:v>
                </c:pt>
                <c:pt idx="10">
                  <c:v>3.740000009536743</c:v>
                </c:pt>
                <c:pt idx="11">
                  <c:v>13.0</c:v>
                </c:pt>
                <c:pt idx="12">
                  <c:v>6.550000190734863</c:v>
                </c:pt>
                <c:pt idx="13">
                  <c:v>16.54999923706055</c:v>
                </c:pt>
                <c:pt idx="14">
                  <c:v>15.35999965667725</c:v>
                </c:pt>
                <c:pt idx="15">
                  <c:v>6.380000114440918</c:v>
                </c:pt>
                <c:pt idx="16">
                  <c:v>10.60000038146973</c:v>
                </c:pt>
                <c:pt idx="17">
                  <c:v>6.380000114440918</c:v>
                </c:pt>
                <c:pt idx="18">
                  <c:v>5.760000228881836</c:v>
                </c:pt>
                <c:pt idx="19">
                  <c:v>11.73999977111816</c:v>
                </c:pt>
                <c:pt idx="20">
                  <c:v>5.480000019073486</c:v>
                </c:pt>
                <c:pt idx="21">
                  <c:v>3.529999971389771</c:v>
                </c:pt>
                <c:pt idx="22">
                  <c:v>8.5</c:v>
                </c:pt>
                <c:pt idx="23">
                  <c:v>1.559999942779541</c:v>
                </c:pt>
                <c:pt idx="24">
                  <c:v>11.27999973297119</c:v>
                </c:pt>
                <c:pt idx="25">
                  <c:v>3.759999990463257</c:v>
                </c:pt>
                <c:pt idx="26">
                  <c:v>11.10000038146973</c:v>
                </c:pt>
                <c:pt idx="27">
                  <c:v>9.220000267028808</c:v>
                </c:pt>
                <c:pt idx="28">
                  <c:v>4.210000038146973</c:v>
                </c:pt>
                <c:pt idx="29">
                  <c:v>6.980000019073486</c:v>
                </c:pt>
                <c:pt idx="30">
                  <c:v>4.079999923706054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0886328"/>
        <c:axId val="807352120"/>
        <c:axId val="0"/>
      </c:bar3DChart>
      <c:dateAx>
        <c:axId val="820886328"/>
        <c:scaling>
          <c:orientation val="minMax"/>
          <c:min val="40087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Datum</a:t>
                </a:r>
              </a:p>
            </c:rich>
          </c:tx>
          <c:layout>
            <c:manualLayout>
              <c:xMode val="edge"/>
              <c:yMode val="edge"/>
              <c:x val="0.538859899636898"/>
              <c:y val="0.87551769203123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07352120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807352120"/>
        <c:scaling>
          <c:orientation val="minMax"/>
          <c:max val="25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699481865284974"/>
              <c:y val="0.4688793413271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20886328"/>
        <c:crosses val="autoZero"/>
        <c:crossBetween val="between"/>
        <c:majorUnit val="5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Oktober 2009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'10-2009'!$B$4:$B$34</c:f>
              <c:numCache>
                <c:formatCode>m/d/yy</c:formatCode>
                <c:ptCount val="31"/>
                <c:pt idx="0">
                  <c:v>40087.0</c:v>
                </c:pt>
                <c:pt idx="1">
                  <c:v>40088.0</c:v>
                </c:pt>
                <c:pt idx="2">
                  <c:v>40089.0</c:v>
                </c:pt>
                <c:pt idx="3">
                  <c:v>40090.0</c:v>
                </c:pt>
                <c:pt idx="4">
                  <c:v>40091.0</c:v>
                </c:pt>
                <c:pt idx="5">
                  <c:v>40092.0</c:v>
                </c:pt>
                <c:pt idx="6">
                  <c:v>40093.0</c:v>
                </c:pt>
                <c:pt idx="7">
                  <c:v>40094.0</c:v>
                </c:pt>
                <c:pt idx="8">
                  <c:v>40095.0</c:v>
                </c:pt>
                <c:pt idx="9">
                  <c:v>40096.0</c:v>
                </c:pt>
                <c:pt idx="10">
                  <c:v>40097.0</c:v>
                </c:pt>
                <c:pt idx="11">
                  <c:v>40098.0</c:v>
                </c:pt>
                <c:pt idx="12">
                  <c:v>40099.0</c:v>
                </c:pt>
                <c:pt idx="13">
                  <c:v>40100.0</c:v>
                </c:pt>
                <c:pt idx="14">
                  <c:v>40101.0</c:v>
                </c:pt>
                <c:pt idx="15">
                  <c:v>40102.0</c:v>
                </c:pt>
                <c:pt idx="16">
                  <c:v>40103.0</c:v>
                </c:pt>
                <c:pt idx="17">
                  <c:v>40104.0</c:v>
                </c:pt>
                <c:pt idx="18">
                  <c:v>40105.0</c:v>
                </c:pt>
                <c:pt idx="19">
                  <c:v>40106.0</c:v>
                </c:pt>
                <c:pt idx="20">
                  <c:v>40107.0</c:v>
                </c:pt>
                <c:pt idx="21">
                  <c:v>40108.0</c:v>
                </c:pt>
                <c:pt idx="22">
                  <c:v>40109.0</c:v>
                </c:pt>
                <c:pt idx="23">
                  <c:v>40110.0</c:v>
                </c:pt>
                <c:pt idx="24">
                  <c:v>40111.0</c:v>
                </c:pt>
                <c:pt idx="25">
                  <c:v>40112.0</c:v>
                </c:pt>
                <c:pt idx="26">
                  <c:v>40113.0</c:v>
                </c:pt>
                <c:pt idx="27">
                  <c:v>40114.0</c:v>
                </c:pt>
                <c:pt idx="28">
                  <c:v>40115.0</c:v>
                </c:pt>
                <c:pt idx="29">
                  <c:v>40116.0</c:v>
                </c:pt>
                <c:pt idx="30">
                  <c:v>40117.0</c:v>
                </c:pt>
              </c:numCache>
            </c:numRef>
          </c:cat>
          <c:val>
            <c:numRef>
              <c:f>'10-2009'!$C$4:$C$34</c:f>
              <c:numCache>
                <c:formatCode>0.000</c:formatCode>
                <c:ptCount val="31"/>
                <c:pt idx="0">
                  <c:v>4.449999809265136</c:v>
                </c:pt>
                <c:pt idx="1">
                  <c:v>10.07999992370605</c:v>
                </c:pt>
                <c:pt idx="2">
                  <c:v>4.190000057220459</c:v>
                </c:pt>
                <c:pt idx="3">
                  <c:v>8.600000381469726</c:v>
                </c:pt>
                <c:pt idx="4">
                  <c:v>2.430000066757202</c:v>
                </c:pt>
                <c:pt idx="5">
                  <c:v>2.920000076293945</c:v>
                </c:pt>
                <c:pt idx="6">
                  <c:v>3.049999952316284</c:v>
                </c:pt>
                <c:pt idx="7">
                  <c:v>15.85999965667725</c:v>
                </c:pt>
                <c:pt idx="8">
                  <c:v>15.52999973297119</c:v>
                </c:pt>
                <c:pt idx="9">
                  <c:v>6.389999866485596</c:v>
                </c:pt>
                <c:pt idx="10">
                  <c:v>3.740000009536743</c:v>
                </c:pt>
                <c:pt idx="11">
                  <c:v>13.0</c:v>
                </c:pt>
                <c:pt idx="12">
                  <c:v>6.550000190734863</c:v>
                </c:pt>
                <c:pt idx="13">
                  <c:v>16.54999923706055</c:v>
                </c:pt>
                <c:pt idx="14">
                  <c:v>15.35999965667725</c:v>
                </c:pt>
                <c:pt idx="15">
                  <c:v>6.380000114440918</c:v>
                </c:pt>
                <c:pt idx="16">
                  <c:v>10.60000038146973</c:v>
                </c:pt>
                <c:pt idx="17">
                  <c:v>6.380000114440918</c:v>
                </c:pt>
                <c:pt idx="18">
                  <c:v>5.760000228881836</c:v>
                </c:pt>
                <c:pt idx="19">
                  <c:v>11.73999977111816</c:v>
                </c:pt>
                <c:pt idx="20">
                  <c:v>5.480000019073486</c:v>
                </c:pt>
                <c:pt idx="21">
                  <c:v>3.529999971389771</c:v>
                </c:pt>
                <c:pt idx="22">
                  <c:v>8.5</c:v>
                </c:pt>
                <c:pt idx="23">
                  <c:v>1.559999942779541</c:v>
                </c:pt>
                <c:pt idx="24">
                  <c:v>11.27999973297119</c:v>
                </c:pt>
                <c:pt idx="25">
                  <c:v>3.759999990463257</c:v>
                </c:pt>
                <c:pt idx="26">
                  <c:v>11.10000038146973</c:v>
                </c:pt>
                <c:pt idx="27">
                  <c:v>9.220000267028808</c:v>
                </c:pt>
                <c:pt idx="28">
                  <c:v>4.210000038146973</c:v>
                </c:pt>
                <c:pt idx="29">
                  <c:v>6.980000019073486</c:v>
                </c:pt>
                <c:pt idx="30">
                  <c:v>4.079999923706054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893384"/>
        <c:axId val="818560568"/>
      </c:barChart>
      <c:dateAx>
        <c:axId val="806893384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Datum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/d/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18560568"/>
        <c:crosses val="autoZero"/>
        <c:auto val="1"/>
        <c:lblOffset val="100"/>
        <c:baseTimeUnit val="days"/>
        <c:majorUnit val="4.0"/>
        <c:majorTimeUnit val="days"/>
      </c:dateAx>
      <c:valAx>
        <c:axId val="818560568"/>
        <c:scaling>
          <c:orientation val="minMax"/>
          <c:max val="35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06893384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November 2009</a:t>
            </a:r>
          </a:p>
        </c:rich>
      </c:tx>
      <c:layout>
        <c:manualLayout>
          <c:xMode val="edge"/>
          <c:yMode val="edge"/>
          <c:x val="0.442432082794308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302716688228"/>
          <c:y val="0.182572429156237"/>
          <c:w val="0.84346701164295"/>
          <c:h val="0.61410726170734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'11-2009'!$B$4:$B$33</c:f>
              <c:numCache>
                <c:formatCode>m/d/yy</c:formatCode>
                <c:ptCount val="30"/>
                <c:pt idx="0">
                  <c:v>40118.0</c:v>
                </c:pt>
                <c:pt idx="1">
                  <c:v>40119.0</c:v>
                </c:pt>
                <c:pt idx="2">
                  <c:v>40120.0</c:v>
                </c:pt>
                <c:pt idx="3">
                  <c:v>40121.0</c:v>
                </c:pt>
                <c:pt idx="4">
                  <c:v>40122.0</c:v>
                </c:pt>
                <c:pt idx="5">
                  <c:v>40123.0</c:v>
                </c:pt>
                <c:pt idx="6">
                  <c:v>40124.0</c:v>
                </c:pt>
                <c:pt idx="7">
                  <c:v>40125.0</c:v>
                </c:pt>
                <c:pt idx="8">
                  <c:v>40126.0</c:v>
                </c:pt>
                <c:pt idx="9">
                  <c:v>40127.0</c:v>
                </c:pt>
                <c:pt idx="10">
                  <c:v>40128.0</c:v>
                </c:pt>
                <c:pt idx="11">
                  <c:v>40129.0</c:v>
                </c:pt>
                <c:pt idx="12">
                  <c:v>40130.0</c:v>
                </c:pt>
                <c:pt idx="13">
                  <c:v>40131.0</c:v>
                </c:pt>
                <c:pt idx="14">
                  <c:v>40132.0</c:v>
                </c:pt>
                <c:pt idx="15">
                  <c:v>40133.0</c:v>
                </c:pt>
                <c:pt idx="16">
                  <c:v>40134.0</c:v>
                </c:pt>
                <c:pt idx="17">
                  <c:v>40135.0</c:v>
                </c:pt>
                <c:pt idx="18">
                  <c:v>40136.0</c:v>
                </c:pt>
                <c:pt idx="19">
                  <c:v>40137.0</c:v>
                </c:pt>
                <c:pt idx="20">
                  <c:v>40138.0</c:v>
                </c:pt>
                <c:pt idx="21">
                  <c:v>40139.0</c:v>
                </c:pt>
                <c:pt idx="22">
                  <c:v>40140.0</c:v>
                </c:pt>
                <c:pt idx="23">
                  <c:v>40141.0</c:v>
                </c:pt>
                <c:pt idx="24">
                  <c:v>40142.0</c:v>
                </c:pt>
                <c:pt idx="25">
                  <c:v>40143.0</c:v>
                </c:pt>
                <c:pt idx="26">
                  <c:v>40144.0</c:v>
                </c:pt>
                <c:pt idx="27">
                  <c:v>40145.0</c:v>
                </c:pt>
                <c:pt idx="28">
                  <c:v>40146.0</c:v>
                </c:pt>
                <c:pt idx="29">
                  <c:v>40147.0</c:v>
                </c:pt>
              </c:numCache>
            </c:numRef>
          </c:cat>
          <c:val>
            <c:numRef>
              <c:f>'11-2009'!$C$4:$C$33</c:f>
              <c:numCache>
                <c:formatCode>0.000</c:formatCode>
                <c:ptCount val="30"/>
                <c:pt idx="0">
                  <c:v>1.549999952316284</c:v>
                </c:pt>
                <c:pt idx="1">
                  <c:v>6.659999847412109</c:v>
                </c:pt>
                <c:pt idx="2">
                  <c:v>1.820000052452087</c:v>
                </c:pt>
                <c:pt idx="3">
                  <c:v>8.600000381469726</c:v>
                </c:pt>
                <c:pt idx="4">
                  <c:v>3.579999923706055</c:v>
                </c:pt>
                <c:pt idx="5">
                  <c:v>3.230000019073486</c:v>
                </c:pt>
                <c:pt idx="6">
                  <c:v>2.880000114440918</c:v>
                </c:pt>
                <c:pt idx="7">
                  <c:v>10.5900001525879</c:v>
                </c:pt>
                <c:pt idx="8">
                  <c:v>3.220000028610229</c:v>
                </c:pt>
                <c:pt idx="9">
                  <c:v>1.710000038146973</c:v>
                </c:pt>
                <c:pt idx="10">
                  <c:v>1.899999976158142</c:v>
                </c:pt>
                <c:pt idx="11">
                  <c:v>5.039999961853027</c:v>
                </c:pt>
                <c:pt idx="12">
                  <c:v>2.789999961853027</c:v>
                </c:pt>
                <c:pt idx="13">
                  <c:v>6.099999904632568</c:v>
                </c:pt>
                <c:pt idx="14">
                  <c:v>2.690000057220459</c:v>
                </c:pt>
                <c:pt idx="15">
                  <c:v>2.190000057220459</c:v>
                </c:pt>
                <c:pt idx="16">
                  <c:v>1.440000057220459</c:v>
                </c:pt>
                <c:pt idx="17">
                  <c:v>1.929999947547913</c:v>
                </c:pt>
                <c:pt idx="18">
                  <c:v>5.269999980926514</c:v>
                </c:pt>
                <c:pt idx="19">
                  <c:v>4.099999904632568</c:v>
                </c:pt>
                <c:pt idx="20">
                  <c:v>5.130000114440918</c:v>
                </c:pt>
                <c:pt idx="21">
                  <c:v>5.579999923706054</c:v>
                </c:pt>
                <c:pt idx="22">
                  <c:v>0.330000013113022</c:v>
                </c:pt>
                <c:pt idx="23">
                  <c:v>0.790000021457672</c:v>
                </c:pt>
                <c:pt idx="24">
                  <c:v>1.090000033378601</c:v>
                </c:pt>
                <c:pt idx="25">
                  <c:v>1.679999947547912</c:v>
                </c:pt>
                <c:pt idx="26">
                  <c:v>1.72000002861023</c:v>
                </c:pt>
                <c:pt idx="27">
                  <c:v>1.0</c:v>
                </c:pt>
                <c:pt idx="28">
                  <c:v>1.049999952316284</c:v>
                </c:pt>
                <c:pt idx="29">
                  <c:v>0.709999978542328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9060456"/>
        <c:axId val="811340824"/>
        <c:axId val="0"/>
      </c:bar3DChart>
      <c:dateAx>
        <c:axId val="599060456"/>
        <c:scaling>
          <c:orientation val="minMax"/>
          <c:min val="40118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Datum</a:t>
                </a:r>
              </a:p>
            </c:rich>
          </c:tx>
          <c:layout>
            <c:manualLayout>
              <c:xMode val="edge"/>
              <c:yMode val="edge"/>
              <c:x val="0.538163001293661"/>
              <c:y val="0.871368314437874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11340824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811340824"/>
        <c:scaling>
          <c:orientation val="minMax"/>
          <c:max val="25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711513583441138"/>
              <c:y val="0.4688793413271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99060456"/>
        <c:crosses val="autoZero"/>
        <c:crossBetween val="between"/>
        <c:majorUnit val="5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November 2009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'11-2009'!$B$4:$B$33</c:f>
              <c:numCache>
                <c:formatCode>m/d/yy</c:formatCode>
                <c:ptCount val="30"/>
                <c:pt idx="0">
                  <c:v>40118.0</c:v>
                </c:pt>
                <c:pt idx="1">
                  <c:v>40119.0</c:v>
                </c:pt>
                <c:pt idx="2">
                  <c:v>40120.0</c:v>
                </c:pt>
                <c:pt idx="3">
                  <c:v>40121.0</c:v>
                </c:pt>
                <c:pt idx="4">
                  <c:v>40122.0</c:v>
                </c:pt>
                <c:pt idx="5">
                  <c:v>40123.0</c:v>
                </c:pt>
                <c:pt idx="6">
                  <c:v>40124.0</c:v>
                </c:pt>
                <c:pt idx="7">
                  <c:v>40125.0</c:v>
                </c:pt>
                <c:pt idx="8">
                  <c:v>40126.0</c:v>
                </c:pt>
                <c:pt idx="9">
                  <c:v>40127.0</c:v>
                </c:pt>
                <c:pt idx="10">
                  <c:v>40128.0</c:v>
                </c:pt>
                <c:pt idx="11">
                  <c:v>40129.0</c:v>
                </c:pt>
                <c:pt idx="12">
                  <c:v>40130.0</c:v>
                </c:pt>
                <c:pt idx="13">
                  <c:v>40131.0</c:v>
                </c:pt>
                <c:pt idx="14">
                  <c:v>40132.0</c:v>
                </c:pt>
                <c:pt idx="15">
                  <c:v>40133.0</c:v>
                </c:pt>
                <c:pt idx="16">
                  <c:v>40134.0</c:v>
                </c:pt>
                <c:pt idx="17">
                  <c:v>40135.0</c:v>
                </c:pt>
                <c:pt idx="18">
                  <c:v>40136.0</c:v>
                </c:pt>
                <c:pt idx="19">
                  <c:v>40137.0</c:v>
                </c:pt>
                <c:pt idx="20">
                  <c:v>40138.0</c:v>
                </c:pt>
                <c:pt idx="21">
                  <c:v>40139.0</c:v>
                </c:pt>
                <c:pt idx="22">
                  <c:v>40140.0</c:v>
                </c:pt>
                <c:pt idx="23">
                  <c:v>40141.0</c:v>
                </c:pt>
                <c:pt idx="24">
                  <c:v>40142.0</c:v>
                </c:pt>
                <c:pt idx="25">
                  <c:v>40143.0</c:v>
                </c:pt>
                <c:pt idx="26">
                  <c:v>40144.0</c:v>
                </c:pt>
                <c:pt idx="27">
                  <c:v>40145.0</c:v>
                </c:pt>
                <c:pt idx="28">
                  <c:v>40146.0</c:v>
                </c:pt>
                <c:pt idx="29">
                  <c:v>40147.0</c:v>
                </c:pt>
              </c:numCache>
            </c:numRef>
          </c:cat>
          <c:val>
            <c:numRef>
              <c:f>'11-2009'!$C$4:$C$33</c:f>
              <c:numCache>
                <c:formatCode>0.000</c:formatCode>
                <c:ptCount val="30"/>
                <c:pt idx="0">
                  <c:v>1.549999952316284</c:v>
                </c:pt>
                <c:pt idx="1">
                  <c:v>6.659999847412109</c:v>
                </c:pt>
                <c:pt idx="2">
                  <c:v>1.820000052452087</c:v>
                </c:pt>
                <c:pt idx="3">
                  <c:v>8.600000381469726</c:v>
                </c:pt>
                <c:pt idx="4">
                  <c:v>3.579999923706055</c:v>
                </c:pt>
                <c:pt idx="5">
                  <c:v>3.230000019073486</c:v>
                </c:pt>
                <c:pt idx="6">
                  <c:v>2.880000114440918</c:v>
                </c:pt>
                <c:pt idx="7">
                  <c:v>10.5900001525879</c:v>
                </c:pt>
                <c:pt idx="8">
                  <c:v>3.220000028610229</c:v>
                </c:pt>
                <c:pt idx="9">
                  <c:v>1.710000038146973</c:v>
                </c:pt>
                <c:pt idx="10">
                  <c:v>1.899999976158142</c:v>
                </c:pt>
                <c:pt idx="11">
                  <c:v>5.039999961853027</c:v>
                </c:pt>
                <c:pt idx="12">
                  <c:v>2.789999961853027</c:v>
                </c:pt>
                <c:pt idx="13">
                  <c:v>6.099999904632568</c:v>
                </c:pt>
                <c:pt idx="14">
                  <c:v>2.690000057220459</c:v>
                </c:pt>
                <c:pt idx="15">
                  <c:v>2.190000057220459</c:v>
                </c:pt>
                <c:pt idx="16">
                  <c:v>1.440000057220459</c:v>
                </c:pt>
                <c:pt idx="17">
                  <c:v>1.929999947547913</c:v>
                </c:pt>
                <c:pt idx="18">
                  <c:v>5.269999980926514</c:v>
                </c:pt>
                <c:pt idx="19">
                  <c:v>4.099999904632568</c:v>
                </c:pt>
                <c:pt idx="20">
                  <c:v>5.130000114440918</c:v>
                </c:pt>
                <c:pt idx="21">
                  <c:v>5.579999923706054</c:v>
                </c:pt>
                <c:pt idx="22">
                  <c:v>0.330000013113022</c:v>
                </c:pt>
                <c:pt idx="23">
                  <c:v>0.790000021457672</c:v>
                </c:pt>
                <c:pt idx="24">
                  <c:v>1.090000033378601</c:v>
                </c:pt>
                <c:pt idx="25">
                  <c:v>1.679999947547912</c:v>
                </c:pt>
                <c:pt idx="26">
                  <c:v>1.72000002861023</c:v>
                </c:pt>
                <c:pt idx="27">
                  <c:v>1.0</c:v>
                </c:pt>
                <c:pt idx="28">
                  <c:v>1.049999952316284</c:v>
                </c:pt>
                <c:pt idx="29">
                  <c:v>0.709999978542328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826408"/>
        <c:axId val="830257928"/>
      </c:barChart>
      <c:dateAx>
        <c:axId val="809826408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Datum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/d/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30257928"/>
        <c:crosses val="autoZero"/>
        <c:auto val="1"/>
        <c:lblOffset val="100"/>
        <c:baseTimeUnit val="days"/>
        <c:majorUnit val="4.0"/>
        <c:majorTimeUnit val="days"/>
      </c:dateAx>
      <c:valAx>
        <c:axId val="830257928"/>
        <c:scaling>
          <c:orientation val="minMax"/>
          <c:max val="35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09826408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December 2009</a:t>
            </a:r>
          </a:p>
        </c:rich>
      </c:tx>
      <c:layout>
        <c:manualLayout>
          <c:xMode val="edge"/>
          <c:yMode val="edge"/>
          <c:x val="0.44372574385511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2302716688228"/>
          <c:y val="0.182572429156237"/>
          <c:w val="0.84346701164295"/>
          <c:h val="0.61410726170734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'12-2009'!$B$4:$B$34</c:f>
              <c:numCache>
                <c:formatCode>m/d/yy</c:formatCode>
                <c:ptCount val="31"/>
                <c:pt idx="0">
                  <c:v>40148.0</c:v>
                </c:pt>
                <c:pt idx="1">
                  <c:v>40149.0</c:v>
                </c:pt>
                <c:pt idx="2">
                  <c:v>40150.0</c:v>
                </c:pt>
                <c:pt idx="3">
                  <c:v>40151.0</c:v>
                </c:pt>
                <c:pt idx="4">
                  <c:v>40152.0</c:v>
                </c:pt>
                <c:pt idx="5">
                  <c:v>40153.0</c:v>
                </c:pt>
                <c:pt idx="6">
                  <c:v>40154.0</c:v>
                </c:pt>
                <c:pt idx="7">
                  <c:v>40155.0</c:v>
                </c:pt>
                <c:pt idx="8">
                  <c:v>40156.0</c:v>
                </c:pt>
                <c:pt idx="9">
                  <c:v>40157.0</c:v>
                </c:pt>
                <c:pt idx="10">
                  <c:v>40158.0</c:v>
                </c:pt>
                <c:pt idx="11">
                  <c:v>40159.0</c:v>
                </c:pt>
                <c:pt idx="12">
                  <c:v>40160.0</c:v>
                </c:pt>
                <c:pt idx="13">
                  <c:v>40161.0</c:v>
                </c:pt>
                <c:pt idx="14">
                  <c:v>40162.0</c:v>
                </c:pt>
                <c:pt idx="15">
                  <c:v>40163.0</c:v>
                </c:pt>
                <c:pt idx="16">
                  <c:v>40164.0</c:v>
                </c:pt>
                <c:pt idx="17">
                  <c:v>40165.0</c:v>
                </c:pt>
                <c:pt idx="18">
                  <c:v>40166.0</c:v>
                </c:pt>
                <c:pt idx="19">
                  <c:v>40167.0</c:v>
                </c:pt>
                <c:pt idx="20">
                  <c:v>40168.0</c:v>
                </c:pt>
                <c:pt idx="21">
                  <c:v>40169.0</c:v>
                </c:pt>
                <c:pt idx="22">
                  <c:v>40170.0</c:v>
                </c:pt>
                <c:pt idx="23">
                  <c:v>40171.0</c:v>
                </c:pt>
                <c:pt idx="24">
                  <c:v>40172.0</c:v>
                </c:pt>
                <c:pt idx="25">
                  <c:v>40173.0</c:v>
                </c:pt>
                <c:pt idx="26">
                  <c:v>40174.0</c:v>
                </c:pt>
                <c:pt idx="27">
                  <c:v>40175.0</c:v>
                </c:pt>
                <c:pt idx="28">
                  <c:v>40176.0</c:v>
                </c:pt>
                <c:pt idx="29">
                  <c:v>40177.0</c:v>
                </c:pt>
                <c:pt idx="30">
                  <c:v>40178.0</c:v>
                </c:pt>
              </c:numCache>
            </c:numRef>
          </c:cat>
          <c:val>
            <c:numRef>
              <c:f>'12-2009'!$C$4:$C$34</c:f>
              <c:numCache>
                <c:formatCode>0.000</c:formatCode>
                <c:ptCount val="31"/>
                <c:pt idx="0">
                  <c:v>5.190000057220459</c:v>
                </c:pt>
                <c:pt idx="1">
                  <c:v>0.540000021457672</c:v>
                </c:pt>
                <c:pt idx="2">
                  <c:v>0.720000028610229</c:v>
                </c:pt>
                <c:pt idx="3">
                  <c:v>0.439999997615814</c:v>
                </c:pt>
                <c:pt idx="4">
                  <c:v>2.170000076293945</c:v>
                </c:pt>
                <c:pt idx="5">
                  <c:v>0.920000016689301</c:v>
                </c:pt>
                <c:pt idx="6">
                  <c:v>2.579999923706055</c:v>
                </c:pt>
                <c:pt idx="7">
                  <c:v>1.25</c:v>
                </c:pt>
                <c:pt idx="8">
                  <c:v>0.949999988079071</c:v>
                </c:pt>
                <c:pt idx="9">
                  <c:v>1.929999947547913</c:v>
                </c:pt>
                <c:pt idx="10">
                  <c:v>0.769999980926514</c:v>
                </c:pt>
                <c:pt idx="11">
                  <c:v>2.490000009536743</c:v>
                </c:pt>
                <c:pt idx="12">
                  <c:v>2.210000038146972</c:v>
                </c:pt>
                <c:pt idx="13">
                  <c:v>5.769999980926514</c:v>
                </c:pt>
                <c:pt idx="14">
                  <c:v>5.809999942779541</c:v>
                </c:pt>
                <c:pt idx="15">
                  <c:v>1.490000009536743</c:v>
                </c:pt>
                <c:pt idx="16">
                  <c:v>0.0</c:v>
                </c:pt>
                <c:pt idx="17">
                  <c:v>0.140000000596046</c:v>
                </c:pt>
                <c:pt idx="18">
                  <c:v>0.349999994039535</c:v>
                </c:pt>
                <c:pt idx="19">
                  <c:v>0.0599999986588955</c:v>
                </c:pt>
                <c:pt idx="20">
                  <c:v>0.140000000596046</c:v>
                </c:pt>
                <c:pt idx="21">
                  <c:v>0.230000004172325</c:v>
                </c:pt>
                <c:pt idx="22">
                  <c:v>2.920000076293945</c:v>
                </c:pt>
                <c:pt idx="23">
                  <c:v>1.72000002861023</c:v>
                </c:pt>
                <c:pt idx="24">
                  <c:v>0.610000014305115</c:v>
                </c:pt>
                <c:pt idx="25">
                  <c:v>5.579999923706054</c:v>
                </c:pt>
                <c:pt idx="26">
                  <c:v>1.600000023841858</c:v>
                </c:pt>
                <c:pt idx="27">
                  <c:v>3.319999933242798</c:v>
                </c:pt>
                <c:pt idx="28">
                  <c:v>0.699999988079071</c:v>
                </c:pt>
                <c:pt idx="29">
                  <c:v>0.280000001192093</c:v>
                </c:pt>
                <c:pt idx="30">
                  <c:v>0.109999999403954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5711352"/>
        <c:axId val="818091704"/>
        <c:axId val="0"/>
      </c:bar3DChart>
      <c:dateAx>
        <c:axId val="795711352"/>
        <c:scaling>
          <c:orientation val="minMax"/>
          <c:min val="40148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Datum</a:t>
                </a:r>
              </a:p>
            </c:rich>
          </c:tx>
          <c:layout>
            <c:manualLayout>
              <c:xMode val="edge"/>
              <c:yMode val="edge"/>
              <c:x val="0.539456662354463"/>
              <c:y val="0.875517692031235"/>
            </c:manualLayout>
          </c:layout>
          <c:overlay val="0"/>
          <c:spPr>
            <a:noFill/>
            <a:ln w="25400">
              <a:noFill/>
            </a:ln>
          </c:spPr>
        </c:title>
        <c:numFmt formatCode="d/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18091704"/>
        <c:crosses val="autoZero"/>
        <c:auto val="1"/>
        <c:lblOffset val="100"/>
        <c:baseTimeUnit val="days"/>
        <c:majorUnit val="7.0"/>
        <c:majorTimeUnit val="days"/>
        <c:minorUnit val="1.0"/>
        <c:minorTimeUnit val="days"/>
      </c:dateAx>
      <c:valAx>
        <c:axId val="818091704"/>
        <c:scaling>
          <c:orientation val="minMax"/>
          <c:max val="25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711513583441138"/>
              <c:y val="0.4688793413271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795711352"/>
        <c:crosses val="autoZero"/>
        <c:crossBetween val="between"/>
        <c:majorUnit val="5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December 2009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'12-2009'!$B$4:$B$34</c:f>
              <c:numCache>
                <c:formatCode>m/d/yy</c:formatCode>
                <c:ptCount val="31"/>
                <c:pt idx="0">
                  <c:v>40148.0</c:v>
                </c:pt>
                <c:pt idx="1">
                  <c:v>40149.0</c:v>
                </c:pt>
                <c:pt idx="2">
                  <c:v>40150.0</c:v>
                </c:pt>
                <c:pt idx="3">
                  <c:v>40151.0</c:v>
                </c:pt>
                <c:pt idx="4">
                  <c:v>40152.0</c:v>
                </c:pt>
                <c:pt idx="5">
                  <c:v>40153.0</c:v>
                </c:pt>
                <c:pt idx="6">
                  <c:v>40154.0</c:v>
                </c:pt>
                <c:pt idx="7">
                  <c:v>40155.0</c:v>
                </c:pt>
                <c:pt idx="8">
                  <c:v>40156.0</c:v>
                </c:pt>
                <c:pt idx="9">
                  <c:v>40157.0</c:v>
                </c:pt>
                <c:pt idx="10">
                  <c:v>40158.0</c:v>
                </c:pt>
                <c:pt idx="11">
                  <c:v>40159.0</c:v>
                </c:pt>
                <c:pt idx="12">
                  <c:v>40160.0</c:v>
                </c:pt>
                <c:pt idx="13">
                  <c:v>40161.0</c:v>
                </c:pt>
                <c:pt idx="14">
                  <c:v>40162.0</c:v>
                </c:pt>
                <c:pt idx="15">
                  <c:v>40163.0</c:v>
                </c:pt>
                <c:pt idx="16">
                  <c:v>40164.0</c:v>
                </c:pt>
                <c:pt idx="17">
                  <c:v>40165.0</c:v>
                </c:pt>
                <c:pt idx="18">
                  <c:v>40166.0</c:v>
                </c:pt>
                <c:pt idx="19">
                  <c:v>40167.0</c:v>
                </c:pt>
                <c:pt idx="20">
                  <c:v>40168.0</c:v>
                </c:pt>
                <c:pt idx="21">
                  <c:v>40169.0</c:v>
                </c:pt>
                <c:pt idx="22">
                  <c:v>40170.0</c:v>
                </c:pt>
                <c:pt idx="23">
                  <c:v>40171.0</c:v>
                </c:pt>
                <c:pt idx="24">
                  <c:v>40172.0</c:v>
                </c:pt>
                <c:pt idx="25">
                  <c:v>40173.0</c:v>
                </c:pt>
                <c:pt idx="26">
                  <c:v>40174.0</c:v>
                </c:pt>
                <c:pt idx="27">
                  <c:v>40175.0</c:v>
                </c:pt>
                <c:pt idx="28">
                  <c:v>40176.0</c:v>
                </c:pt>
                <c:pt idx="29">
                  <c:v>40177.0</c:v>
                </c:pt>
                <c:pt idx="30">
                  <c:v>40178.0</c:v>
                </c:pt>
              </c:numCache>
            </c:numRef>
          </c:cat>
          <c:val>
            <c:numRef>
              <c:f>'12-2009'!$C$4:$C$34</c:f>
              <c:numCache>
                <c:formatCode>0.000</c:formatCode>
                <c:ptCount val="31"/>
                <c:pt idx="0">
                  <c:v>5.190000057220459</c:v>
                </c:pt>
                <c:pt idx="1">
                  <c:v>0.540000021457672</c:v>
                </c:pt>
                <c:pt idx="2">
                  <c:v>0.720000028610229</c:v>
                </c:pt>
                <c:pt idx="3">
                  <c:v>0.439999997615814</c:v>
                </c:pt>
                <c:pt idx="4">
                  <c:v>2.170000076293945</c:v>
                </c:pt>
                <c:pt idx="5">
                  <c:v>0.920000016689301</c:v>
                </c:pt>
                <c:pt idx="6">
                  <c:v>2.579999923706055</c:v>
                </c:pt>
                <c:pt idx="7">
                  <c:v>1.25</c:v>
                </c:pt>
                <c:pt idx="8">
                  <c:v>0.949999988079071</c:v>
                </c:pt>
                <c:pt idx="9">
                  <c:v>1.929999947547913</c:v>
                </c:pt>
                <c:pt idx="10">
                  <c:v>0.769999980926514</c:v>
                </c:pt>
                <c:pt idx="11">
                  <c:v>2.490000009536743</c:v>
                </c:pt>
                <c:pt idx="12">
                  <c:v>2.210000038146972</c:v>
                </c:pt>
                <c:pt idx="13">
                  <c:v>5.769999980926514</c:v>
                </c:pt>
                <c:pt idx="14">
                  <c:v>5.809999942779541</c:v>
                </c:pt>
                <c:pt idx="15">
                  <c:v>1.490000009536743</c:v>
                </c:pt>
                <c:pt idx="16">
                  <c:v>0.0</c:v>
                </c:pt>
                <c:pt idx="17">
                  <c:v>0.140000000596046</c:v>
                </c:pt>
                <c:pt idx="18">
                  <c:v>0.349999994039535</c:v>
                </c:pt>
                <c:pt idx="19">
                  <c:v>0.0599999986588955</c:v>
                </c:pt>
                <c:pt idx="20">
                  <c:v>0.140000000596046</c:v>
                </c:pt>
                <c:pt idx="21">
                  <c:v>0.230000004172325</c:v>
                </c:pt>
                <c:pt idx="22">
                  <c:v>2.920000076293945</c:v>
                </c:pt>
                <c:pt idx="23">
                  <c:v>1.72000002861023</c:v>
                </c:pt>
                <c:pt idx="24">
                  <c:v>0.610000014305115</c:v>
                </c:pt>
                <c:pt idx="25">
                  <c:v>5.579999923706054</c:v>
                </c:pt>
                <c:pt idx="26">
                  <c:v>1.600000023841858</c:v>
                </c:pt>
                <c:pt idx="27">
                  <c:v>3.319999933242798</c:v>
                </c:pt>
                <c:pt idx="28">
                  <c:v>0.699999988079071</c:v>
                </c:pt>
                <c:pt idx="29">
                  <c:v>0.280000001192093</c:v>
                </c:pt>
                <c:pt idx="30">
                  <c:v>0.109999999403954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087720"/>
        <c:axId val="795201976"/>
      </c:barChart>
      <c:dateAx>
        <c:axId val="818087720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Datum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/d/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95201976"/>
        <c:crosses val="autoZero"/>
        <c:auto val="1"/>
        <c:lblOffset val="100"/>
        <c:baseTimeUnit val="days"/>
        <c:majorUnit val="4.0"/>
        <c:majorTimeUnit val="days"/>
      </c:dateAx>
      <c:valAx>
        <c:axId val="795201976"/>
        <c:scaling>
          <c:orientation val="minMax"/>
          <c:max val="35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18087720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nl-NL" sz="1800"/>
              <a:t>Jaaroverzicht 2009</a:t>
            </a:r>
          </a:p>
        </c:rich>
      </c:tx>
      <c:layout>
        <c:manualLayout>
          <c:xMode val="edge"/>
          <c:yMode val="edge"/>
          <c:x val="0.418879379208034"/>
          <c:y val="0.018944519621109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4066448215712"/>
          <c:y val="0.0674481369801711"/>
          <c:w val="0.747188992680263"/>
          <c:h val="0.8329702833153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>
                <a:alpha val="75000"/>
              </a:srgbClr>
            </a:solidFill>
            <a:ln w="9525">
              <a:solidFill>
                <a:schemeClr val="tx1">
                  <a:alpha val="50000"/>
                </a:schemeClr>
              </a:solidFill>
            </a:ln>
          </c:spPr>
          <c:invertIfNegative val="0"/>
          <c:dLbls>
            <c:numFmt formatCode="0.00" sourceLinked="0"/>
            <c:txPr>
              <a:bodyPr rot="0" vert="horz"/>
              <a:lstStyle/>
              <a:p>
                <a:pPr>
                  <a:defRPr sz="1200"/>
                </a:pPr>
                <a:endParaRPr lang="nl-N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'JAAR 2009'!$B$4:$B$15</c:f>
              <c:numCache>
                <c:formatCode>mmm/yyyy</c:formatCode>
                <c:ptCount val="12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</c:numCache>
            </c:numRef>
          </c:cat>
          <c:val>
            <c:numRef>
              <c:f>'JAAR 2009'!$C$4:$C$15</c:f>
              <c:numCache>
                <c:formatCode>General</c:formatCode>
                <c:ptCount val="12"/>
                <c:pt idx="8" formatCode="0.00">
                  <c:v>287.5299969911575</c:v>
                </c:pt>
                <c:pt idx="9" formatCode="0.00">
                  <c:v>239.2599995136261</c:v>
                </c:pt>
                <c:pt idx="10" formatCode="0.00">
                  <c:v>96.37000033259392</c:v>
                </c:pt>
                <c:pt idx="11" formatCode="0.00">
                  <c:v>52.99000000581145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348296"/>
        <c:axId val="820786392"/>
      </c:barChart>
      <c:dateAx>
        <c:axId val="820348296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nl-NL" sz="1600"/>
                  <a:t>Maand</a:t>
                </a:r>
              </a:p>
            </c:rich>
          </c:tx>
          <c:layout>
            <c:manualLayout>
              <c:xMode val="edge"/>
              <c:yMode val="edge"/>
              <c:x val="0.0149087885753411"/>
              <c:y val="0.476400967470406"/>
            </c:manualLayout>
          </c:layout>
          <c:overlay val="0"/>
        </c:title>
        <c:numFmt formatCode="mmm/yyyy" sourceLinked="0"/>
        <c:majorTickMark val="out"/>
        <c:minorTickMark val="none"/>
        <c:tickLblPos val="nextTo"/>
        <c:txPr>
          <a:bodyPr rot="12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20786392"/>
        <c:crosses val="autoZero"/>
        <c:auto val="1"/>
        <c:lblOffset val="100"/>
        <c:baseTimeUnit val="months"/>
        <c:majorUnit val="1.0"/>
        <c:majorTimeUnit val="months"/>
        <c:minorUnit val="1.0"/>
        <c:minorTimeUnit val="months"/>
      </c:dateAx>
      <c:valAx>
        <c:axId val="820786392"/>
        <c:scaling>
          <c:orientation val="minMax"/>
          <c:max val="800.0"/>
        </c:scaling>
        <c:delete val="0"/>
        <c:axPos val="b"/>
        <c:majorGridlines>
          <c:spPr>
            <a:ln>
              <a:solidFill>
                <a:schemeClr val="tx1">
                  <a:alpha val="2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600"/>
                </a:pPr>
                <a:r>
                  <a:rPr lang="nl-NL" sz="1600"/>
                  <a:t>Energie (kWh)</a:t>
                </a:r>
              </a:p>
            </c:rich>
          </c:tx>
          <c:layout>
            <c:manualLayout>
              <c:xMode val="edge"/>
              <c:yMode val="edge"/>
              <c:x val="0.421447482108215"/>
              <c:y val="0.946898127923455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820348296"/>
        <c:crosses val="max"/>
        <c:crossBetween val="between"/>
      </c:valAx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spPr>
    <a:solidFill>
      <a:srgbClr val="CCFFCC"/>
    </a:solidFill>
    <a:ln w="12700">
      <a:solidFill>
        <a:schemeClr val="tx1"/>
      </a:solidFill>
    </a:ln>
  </c:spPr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Jaaroverzicht 2009</a:t>
            </a:r>
          </a:p>
        </c:rich>
      </c:tx>
      <c:layout>
        <c:manualLayout>
          <c:xMode val="edge"/>
          <c:yMode val="edge"/>
          <c:x val="0.428756374688915"/>
          <c:y val="0.037344398340249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6735701728559"/>
          <c:y val="0.170124308986493"/>
          <c:w val="0.829015281870066"/>
          <c:h val="0.6265553818770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'JAAR 2009'!$B$4:$B$15</c:f>
              <c:numCache>
                <c:formatCode>mmm/yyyy</c:formatCode>
                <c:ptCount val="12"/>
                <c:pt idx="0">
                  <c:v>39814.0</c:v>
                </c:pt>
                <c:pt idx="1">
                  <c:v>39845.0</c:v>
                </c:pt>
                <c:pt idx="2">
                  <c:v>39873.0</c:v>
                </c:pt>
                <c:pt idx="3">
                  <c:v>39904.0</c:v>
                </c:pt>
                <c:pt idx="4">
                  <c:v>39934.0</c:v>
                </c:pt>
                <c:pt idx="5">
                  <c:v>39965.0</c:v>
                </c:pt>
                <c:pt idx="6">
                  <c:v>39995.0</c:v>
                </c:pt>
                <c:pt idx="7">
                  <c:v>40026.0</c:v>
                </c:pt>
                <c:pt idx="8">
                  <c:v>40057.0</c:v>
                </c:pt>
                <c:pt idx="9">
                  <c:v>40087.0</c:v>
                </c:pt>
                <c:pt idx="10">
                  <c:v>40118.0</c:v>
                </c:pt>
                <c:pt idx="11">
                  <c:v>40148.0</c:v>
                </c:pt>
              </c:numCache>
            </c:numRef>
          </c:cat>
          <c:val>
            <c:numRef>
              <c:f>'JAAR 2009'!$C$4:$C$15</c:f>
              <c:numCache>
                <c:formatCode>General</c:formatCode>
                <c:ptCount val="12"/>
                <c:pt idx="8" formatCode="0.00">
                  <c:v>287.5299969911575</c:v>
                </c:pt>
                <c:pt idx="9" formatCode="0.00">
                  <c:v>239.2599995136261</c:v>
                </c:pt>
                <c:pt idx="10" formatCode="0.00">
                  <c:v>96.37000033259392</c:v>
                </c:pt>
                <c:pt idx="11" formatCode="0.00">
                  <c:v>52.99000000581145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18230616"/>
        <c:axId val="795223032"/>
        <c:axId val="0"/>
      </c:bar3DChart>
      <c:dateAx>
        <c:axId val="818230616"/>
        <c:scaling>
          <c:orientation val="minMax"/>
          <c:max val="40148.0"/>
          <c:min val="39814.0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Maand</a:t>
                </a:r>
              </a:p>
            </c:rich>
          </c:tx>
          <c:layout>
            <c:manualLayout>
              <c:xMode val="edge"/>
              <c:yMode val="edge"/>
              <c:x val="0.538859899636898"/>
              <c:y val="0.871368314437874"/>
            </c:manualLayout>
          </c:layout>
          <c:overlay val="0"/>
          <c:spPr>
            <a:noFill/>
            <a:ln w="25400">
              <a:noFill/>
            </a:ln>
          </c:spPr>
        </c:title>
        <c:numFmt formatCode="mmm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795223032"/>
        <c:crosses val="autoZero"/>
        <c:auto val="1"/>
        <c:lblOffset val="100"/>
        <c:baseTimeUnit val="months"/>
        <c:majorUnit val="1.0"/>
        <c:majorTimeUnit val="months"/>
        <c:minorUnit val="1.0"/>
        <c:minorTimeUnit val="months"/>
      </c:dateAx>
      <c:valAx>
        <c:axId val="795223032"/>
        <c:scaling>
          <c:orientation val="minMax"/>
          <c:max val="100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Energie (kwh)</a:t>
                </a:r>
              </a:p>
            </c:rich>
          </c:tx>
          <c:layout>
            <c:manualLayout>
              <c:xMode val="edge"/>
              <c:yMode val="edge"/>
              <c:x val="0.0686528497409326"/>
              <c:y val="0.47717809651386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18230616"/>
        <c:crossesAt val="39814.0"/>
        <c:crossBetween val="between"/>
        <c:majorUnit val="200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20/10/2009</a:t>
            </a:r>
          </a:p>
        </c:rich>
      </c:tx>
      <c:layout>
        <c:manualLayout>
          <c:xMode val="edge"/>
          <c:yMode val="edge"/>
          <c:x val="0.461340003247017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6855581921962"/>
          <c:y val="0.130612049667097"/>
          <c:w val="0.757731601173196"/>
          <c:h val="0.74693765903371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2009'!$Z$3:$Z$99</c:f>
              <c:numCache>
                <c:formatCode>h:mm;@</c:formatCode>
                <c:ptCount val="97"/>
                <c:pt idx="0">
                  <c:v>40106.2499999421</c:v>
                </c:pt>
                <c:pt idx="1">
                  <c:v>40106.2569443866</c:v>
                </c:pt>
                <c:pt idx="2">
                  <c:v>40106.263888831</c:v>
                </c:pt>
                <c:pt idx="3">
                  <c:v>40106.2708332755</c:v>
                </c:pt>
                <c:pt idx="4">
                  <c:v>40106.2777777199</c:v>
                </c:pt>
                <c:pt idx="5">
                  <c:v>40106.2847221643</c:v>
                </c:pt>
                <c:pt idx="6">
                  <c:v>40106.2916666088</c:v>
                </c:pt>
                <c:pt idx="7">
                  <c:v>40106.2986110532</c:v>
                </c:pt>
                <c:pt idx="8">
                  <c:v>40106.3055554977</c:v>
                </c:pt>
                <c:pt idx="9">
                  <c:v>40106.3124999421</c:v>
                </c:pt>
                <c:pt idx="10">
                  <c:v>40106.31944438657</c:v>
                </c:pt>
                <c:pt idx="11">
                  <c:v>40106.32638883102</c:v>
                </c:pt>
                <c:pt idx="12">
                  <c:v>40106.33333327546</c:v>
                </c:pt>
                <c:pt idx="13">
                  <c:v>40106.3402777199</c:v>
                </c:pt>
                <c:pt idx="14">
                  <c:v>40106.34722222222</c:v>
                </c:pt>
                <c:pt idx="15">
                  <c:v>40106.35416666666</c:v>
                </c:pt>
                <c:pt idx="16">
                  <c:v>40106.36111111111</c:v>
                </c:pt>
                <c:pt idx="17">
                  <c:v>40106.36805555555</c:v>
                </c:pt>
                <c:pt idx="18">
                  <c:v>40106.375</c:v>
                </c:pt>
                <c:pt idx="19">
                  <c:v>40106.38194444444</c:v>
                </c:pt>
                <c:pt idx="20">
                  <c:v>40106.3888888889</c:v>
                </c:pt>
                <c:pt idx="21">
                  <c:v>40106.39583333334</c:v>
                </c:pt>
                <c:pt idx="22">
                  <c:v>40106.40277777778</c:v>
                </c:pt>
                <c:pt idx="23">
                  <c:v>40106.40972222222</c:v>
                </c:pt>
                <c:pt idx="24">
                  <c:v>40106.41666666666</c:v>
                </c:pt>
                <c:pt idx="25">
                  <c:v>40106.42361111111</c:v>
                </c:pt>
                <c:pt idx="26">
                  <c:v>40106.43055555555</c:v>
                </c:pt>
                <c:pt idx="27">
                  <c:v>40106.4375</c:v>
                </c:pt>
                <c:pt idx="28">
                  <c:v>40106.44444444444</c:v>
                </c:pt>
                <c:pt idx="29">
                  <c:v>40106.4513888889</c:v>
                </c:pt>
                <c:pt idx="30">
                  <c:v>40106.45833333333</c:v>
                </c:pt>
                <c:pt idx="31">
                  <c:v>40106.46527777778</c:v>
                </c:pt>
                <c:pt idx="32">
                  <c:v>40106.47222222222</c:v>
                </c:pt>
                <c:pt idx="33">
                  <c:v>40106.47916666666</c:v>
                </c:pt>
                <c:pt idx="34">
                  <c:v>40106.48611111111</c:v>
                </c:pt>
                <c:pt idx="35">
                  <c:v>40106.49305555555</c:v>
                </c:pt>
                <c:pt idx="36">
                  <c:v>40106.5</c:v>
                </c:pt>
                <c:pt idx="37">
                  <c:v>40106.50694444444</c:v>
                </c:pt>
                <c:pt idx="38">
                  <c:v>40106.5138888889</c:v>
                </c:pt>
                <c:pt idx="39">
                  <c:v>40106.52083333334</c:v>
                </c:pt>
                <c:pt idx="40">
                  <c:v>40106.52777777778</c:v>
                </c:pt>
                <c:pt idx="41">
                  <c:v>40106.53472222222</c:v>
                </c:pt>
                <c:pt idx="42">
                  <c:v>40106.54166666666</c:v>
                </c:pt>
                <c:pt idx="43">
                  <c:v>40106.54861111111</c:v>
                </c:pt>
                <c:pt idx="44">
                  <c:v>40106.55555555555</c:v>
                </c:pt>
                <c:pt idx="45">
                  <c:v>40106.5625</c:v>
                </c:pt>
                <c:pt idx="46">
                  <c:v>40106.56944444445</c:v>
                </c:pt>
                <c:pt idx="47">
                  <c:v>40106.5763888889</c:v>
                </c:pt>
                <c:pt idx="48">
                  <c:v>40106.58333333334</c:v>
                </c:pt>
                <c:pt idx="49">
                  <c:v>40106.59027777778</c:v>
                </c:pt>
                <c:pt idx="50">
                  <c:v>40106.59722222222</c:v>
                </c:pt>
                <c:pt idx="51">
                  <c:v>40106.60416666666</c:v>
                </c:pt>
                <c:pt idx="52">
                  <c:v>40106.61111111111</c:v>
                </c:pt>
                <c:pt idx="53">
                  <c:v>40106.61805555555</c:v>
                </c:pt>
                <c:pt idx="54">
                  <c:v>40106.625</c:v>
                </c:pt>
                <c:pt idx="55">
                  <c:v>40106.63194444445</c:v>
                </c:pt>
                <c:pt idx="56">
                  <c:v>40106.6388888889</c:v>
                </c:pt>
                <c:pt idx="57">
                  <c:v>40106.64583333334</c:v>
                </c:pt>
                <c:pt idx="58">
                  <c:v>40106.65277777778</c:v>
                </c:pt>
                <c:pt idx="59">
                  <c:v>40106.65972222222</c:v>
                </c:pt>
                <c:pt idx="60">
                  <c:v>40106.66666666666</c:v>
                </c:pt>
                <c:pt idx="61">
                  <c:v>40106.67361111111</c:v>
                </c:pt>
                <c:pt idx="62">
                  <c:v>40106.68055555555</c:v>
                </c:pt>
                <c:pt idx="63">
                  <c:v>40106.6875</c:v>
                </c:pt>
                <c:pt idx="64">
                  <c:v>40106.69444444445</c:v>
                </c:pt>
                <c:pt idx="65">
                  <c:v>40106.70138888889</c:v>
                </c:pt>
                <c:pt idx="66">
                  <c:v>40106.70833333334</c:v>
                </c:pt>
                <c:pt idx="67">
                  <c:v>40106.71527777778</c:v>
                </c:pt>
                <c:pt idx="68">
                  <c:v>40106.72222222222</c:v>
                </c:pt>
                <c:pt idx="69">
                  <c:v>40106.72916666666</c:v>
                </c:pt>
                <c:pt idx="70">
                  <c:v>40106.73611111111</c:v>
                </c:pt>
                <c:pt idx="71">
                  <c:v>40106.74305555555</c:v>
                </c:pt>
                <c:pt idx="72">
                  <c:v>40106.75</c:v>
                </c:pt>
                <c:pt idx="73">
                  <c:v>40106.75694444444</c:v>
                </c:pt>
                <c:pt idx="74">
                  <c:v>40106.76388888889</c:v>
                </c:pt>
                <c:pt idx="75">
                  <c:v>40106.77083333334</c:v>
                </c:pt>
                <c:pt idx="76">
                  <c:v>40106.77777777778</c:v>
                </c:pt>
                <c:pt idx="77">
                  <c:v>40106.78472222222</c:v>
                </c:pt>
                <c:pt idx="78">
                  <c:v>40106.79166666666</c:v>
                </c:pt>
                <c:pt idx="79">
                  <c:v>40106.7986109375</c:v>
                </c:pt>
                <c:pt idx="80">
                  <c:v>40106.80555532407</c:v>
                </c:pt>
                <c:pt idx="81">
                  <c:v>40106.81249971065</c:v>
                </c:pt>
                <c:pt idx="82">
                  <c:v>40106.81944409722</c:v>
                </c:pt>
                <c:pt idx="83">
                  <c:v>40106.82638848379</c:v>
                </c:pt>
                <c:pt idx="84">
                  <c:v>40106.83333287037</c:v>
                </c:pt>
                <c:pt idx="85">
                  <c:v>40106.840277257</c:v>
                </c:pt>
                <c:pt idx="86">
                  <c:v>40106.8472216435</c:v>
                </c:pt>
                <c:pt idx="87">
                  <c:v>40106.8541660301</c:v>
                </c:pt>
                <c:pt idx="88">
                  <c:v>40106.8611104167</c:v>
                </c:pt>
                <c:pt idx="89">
                  <c:v>40106.8680548033</c:v>
                </c:pt>
                <c:pt idx="90">
                  <c:v>40106.8749991899</c:v>
                </c:pt>
                <c:pt idx="91">
                  <c:v>40106.8819435764</c:v>
                </c:pt>
                <c:pt idx="92">
                  <c:v>40106.888887963</c:v>
                </c:pt>
                <c:pt idx="93">
                  <c:v>40106.8958323496</c:v>
                </c:pt>
                <c:pt idx="94">
                  <c:v>40106.9027767362</c:v>
                </c:pt>
                <c:pt idx="95">
                  <c:v>40106.9097211227</c:v>
                </c:pt>
                <c:pt idx="96">
                  <c:v>40106.9166655093</c:v>
                </c:pt>
              </c:numCache>
            </c:numRef>
          </c:cat>
          <c:val>
            <c:numRef>
              <c:f>'Grafieken dag 2009'!$AA$3:$AA$99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8.0</c:v>
                </c:pt>
                <c:pt idx="17">
                  <c:v>41.0</c:v>
                </c:pt>
                <c:pt idx="18">
                  <c:v>85.0</c:v>
                </c:pt>
                <c:pt idx="19">
                  <c:v>146.0</c:v>
                </c:pt>
                <c:pt idx="20">
                  <c:v>245.0</c:v>
                </c:pt>
                <c:pt idx="21">
                  <c:v>529.0</c:v>
                </c:pt>
                <c:pt idx="22">
                  <c:v>646.0</c:v>
                </c:pt>
                <c:pt idx="23">
                  <c:v>813.0</c:v>
                </c:pt>
                <c:pt idx="24">
                  <c:v>1024.0</c:v>
                </c:pt>
                <c:pt idx="25">
                  <c:v>1202.0</c:v>
                </c:pt>
                <c:pt idx="26">
                  <c:v>598.0</c:v>
                </c:pt>
                <c:pt idx="27">
                  <c:v>972.0</c:v>
                </c:pt>
                <c:pt idx="28">
                  <c:v>1149.0</c:v>
                </c:pt>
                <c:pt idx="29">
                  <c:v>1430.0</c:v>
                </c:pt>
                <c:pt idx="30">
                  <c:v>1575.0</c:v>
                </c:pt>
                <c:pt idx="31">
                  <c:v>1726.0</c:v>
                </c:pt>
                <c:pt idx="32">
                  <c:v>1444.0</c:v>
                </c:pt>
                <c:pt idx="33">
                  <c:v>1766.0</c:v>
                </c:pt>
                <c:pt idx="34">
                  <c:v>1900.0</c:v>
                </c:pt>
                <c:pt idx="35">
                  <c:v>2291.0</c:v>
                </c:pt>
                <c:pt idx="36">
                  <c:v>2430.0</c:v>
                </c:pt>
                <c:pt idx="37">
                  <c:v>2209.0</c:v>
                </c:pt>
                <c:pt idx="38">
                  <c:v>2543.0</c:v>
                </c:pt>
                <c:pt idx="39">
                  <c:v>2610.0</c:v>
                </c:pt>
                <c:pt idx="40">
                  <c:v>2420.0</c:v>
                </c:pt>
                <c:pt idx="41">
                  <c:v>2523.0</c:v>
                </c:pt>
                <c:pt idx="42">
                  <c:v>2541.0</c:v>
                </c:pt>
                <c:pt idx="43">
                  <c:v>1849.0</c:v>
                </c:pt>
                <c:pt idx="44">
                  <c:v>2181.0</c:v>
                </c:pt>
                <c:pt idx="45">
                  <c:v>1834.0</c:v>
                </c:pt>
                <c:pt idx="46">
                  <c:v>2353.0</c:v>
                </c:pt>
                <c:pt idx="47">
                  <c:v>2251.0</c:v>
                </c:pt>
                <c:pt idx="48">
                  <c:v>2682.0</c:v>
                </c:pt>
                <c:pt idx="49">
                  <c:v>2691.0</c:v>
                </c:pt>
                <c:pt idx="50">
                  <c:v>2481.0</c:v>
                </c:pt>
                <c:pt idx="51">
                  <c:v>1578.0</c:v>
                </c:pt>
                <c:pt idx="52">
                  <c:v>1167.0</c:v>
                </c:pt>
                <c:pt idx="53">
                  <c:v>955.0</c:v>
                </c:pt>
                <c:pt idx="54">
                  <c:v>1621.0</c:v>
                </c:pt>
                <c:pt idx="55">
                  <c:v>1259.0</c:v>
                </c:pt>
                <c:pt idx="56">
                  <c:v>890.0</c:v>
                </c:pt>
                <c:pt idx="57">
                  <c:v>750.0</c:v>
                </c:pt>
                <c:pt idx="58">
                  <c:v>583.0</c:v>
                </c:pt>
                <c:pt idx="59">
                  <c:v>515.0</c:v>
                </c:pt>
                <c:pt idx="60">
                  <c:v>573.0</c:v>
                </c:pt>
                <c:pt idx="61">
                  <c:v>690.0</c:v>
                </c:pt>
                <c:pt idx="62">
                  <c:v>860.0</c:v>
                </c:pt>
                <c:pt idx="63">
                  <c:v>728.0</c:v>
                </c:pt>
                <c:pt idx="64">
                  <c:v>642.0</c:v>
                </c:pt>
                <c:pt idx="65">
                  <c:v>645.0</c:v>
                </c:pt>
                <c:pt idx="66">
                  <c:v>470.0</c:v>
                </c:pt>
                <c:pt idx="67">
                  <c:v>302.0</c:v>
                </c:pt>
                <c:pt idx="68">
                  <c:v>252.0</c:v>
                </c:pt>
                <c:pt idx="69">
                  <c:v>218.0</c:v>
                </c:pt>
                <c:pt idx="70">
                  <c:v>181.0</c:v>
                </c:pt>
                <c:pt idx="71">
                  <c:v>141.0</c:v>
                </c:pt>
                <c:pt idx="72">
                  <c:v>98.0</c:v>
                </c:pt>
                <c:pt idx="73">
                  <c:v>56.0</c:v>
                </c:pt>
                <c:pt idx="74">
                  <c:v>16.0</c:v>
                </c:pt>
                <c:pt idx="75">
                  <c:v>3.0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263944"/>
        <c:axId val="816318264"/>
      </c:lineChart>
      <c:catAx>
        <c:axId val="795263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42525468788051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1631826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16318264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270618556701031"/>
              <c:y val="0.46122384701912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795263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24/10/2009</a:t>
            </a:r>
          </a:p>
        </c:rich>
      </c:tx>
      <c:layout>
        <c:manualLayout>
          <c:xMode val="edge"/>
          <c:yMode val="edge"/>
          <c:x val="0.461340003247017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391671693937"/>
          <c:y val="0.118367170010807"/>
          <c:w val="0.777061488958226"/>
          <c:h val="0.75918253869000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2009'!$AB$3:$AB$99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40110.27083327546</c:v>
                </c:pt>
                <c:pt idx="4">
                  <c:v>40110.27777771991</c:v>
                </c:pt>
                <c:pt idx="5">
                  <c:v>40110.28472216435</c:v>
                </c:pt>
                <c:pt idx="6">
                  <c:v>40110.2916666088</c:v>
                </c:pt>
                <c:pt idx="7">
                  <c:v>40110.29861105324</c:v>
                </c:pt>
                <c:pt idx="8">
                  <c:v>40110.30555549768</c:v>
                </c:pt>
                <c:pt idx="9">
                  <c:v>40110.31249994212</c:v>
                </c:pt>
                <c:pt idx="10">
                  <c:v>40110.31944438657</c:v>
                </c:pt>
                <c:pt idx="11">
                  <c:v>40110.32638883102</c:v>
                </c:pt>
                <c:pt idx="12">
                  <c:v>40110.33333327546</c:v>
                </c:pt>
                <c:pt idx="13">
                  <c:v>40110.3402777199</c:v>
                </c:pt>
                <c:pt idx="14">
                  <c:v>40110.34722216435</c:v>
                </c:pt>
                <c:pt idx="15">
                  <c:v>40110.3541666088</c:v>
                </c:pt>
                <c:pt idx="16">
                  <c:v>40110.36111111111</c:v>
                </c:pt>
                <c:pt idx="17">
                  <c:v>40110.36805555555</c:v>
                </c:pt>
                <c:pt idx="18">
                  <c:v>40110.375</c:v>
                </c:pt>
                <c:pt idx="19">
                  <c:v>40110.38194444444</c:v>
                </c:pt>
                <c:pt idx="20">
                  <c:v>40110.3888888889</c:v>
                </c:pt>
                <c:pt idx="21">
                  <c:v>40110.39583333334</c:v>
                </c:pt>
                <c:pt idx="22">
                  <c:v>40110.40277777778</c:v>
                </c:pt>
                <c:pt idx="23">
                  <c:v>40110.40972222222</c:v>
                </c:pt>
                <c:pt idx="24">
                  <c:v>40110.41666666666</c:v>
                </c:pt>
                <c:pt idx="25">
                  <c:v>40110.42361111111</c:v>
                </c:pt>
                <c:pt idx="26">
                  <c:v>40110.43055555555</c:v>
                </c:pt>
                <c:pt idx="27">
                  <c:v>40110.4375</c:v>
                </c:pt>
                <c:pt idx="28">
                  <c:v>40110.44444444444</c:v>
                </c:pt>
                <c:pt idx="29">
                  <c:v>40110.4513888889</c:v>
                </c:pt>
                <c:pt idx="30">
                  <c:v>40110.45833333333</c:v>
                </c:pt>
                <c:pt idx="31">
                  <c:v>40110.46527777778</c:v>
                </c:pt>
                <c:pt idx="32">
                  <c:v>40110.47222222222</c:v>
                </c:pt>
                <c:pt idx="33">
                  <c:v>40110.47916666666</c:v>
                </c:pt>
                <c:pt idx="34">
                  <c:v>40110.48611111111</c:v>
                </c:pt>
                <c:pt idx="35">
                  <c:v>40110.49305555555</c:v>
                </c:pt>
                <c:pt idx="36">
                  <c:v>40110.5</c:v>
                </c:pt>
                <c:pt idx="37">
                  <c:v>40110.50694444444</c:v>
                </c:pt>
                <c:pt idx="38">
                  <c:v>40110.5138888889</c:v>
                </c:pt>
                <c:pt idx="39">
                  <c:v>40110.52083333334</c:v>
                </c:pt>
                <c:pt idx="40">
                  <c:v>40110.52777777778</c:v>
                </c:pt>
                <c:pt idx="41">
                  <c:v>40110.53472222222</c:v>
                </c:pt>
                <c:pt idx="42">
                  <c:v>40110.54166666666</c:v>
                </c:pt>
                <c:pt idx="43">
                  <c:v>40110.54861111111</c:v>
                </c:pt>
                <c:pt idx="44">
                  <c:v>40110.55555555555</c:v>
                </c:pt>
                <c:pt idx="45">
                  <c:v>40110.5625</c:v>
                </c:pt>
                <c:pt idx="46">
                  <c:v>40110.56944444445</c:v>
                </c:pt>
                <c:pt idx="47">
                  <c:v>40110.5763888889</c:v>
                </c:pt>
                <c:pt idx="48">
                  <c:v>40110.58333333334</c:v>
                </c:pt>
                <c:pt idx="49">
                  <c:v>40110.59027777778</c:v>
                </c:pt>
                <c:pt idx="50">
                  <c:v>40110.59722222222</c:v>
                </c:pt>
                <c:pt idx="51">
                  <c:v>40110.60416666666</c:v>
                </c:pt>
                <c:pt idx="52">
                  <c:v>40110.61111111111</c:v>
                </c:pt>
                <c:pt idx="53">
                  <c:v>40110.61805555555</c:v>
                </c:pt>
                <c:pt idx="54">
                  <c:v>40110.625</c:v>
                </c:pt>
                <c:pt idx="55">
                  <c:v>40110.63194444445</c:v>
                </c:pt>
                <c:pt idx="56">
                  <c:v>40110.6388888889</c:v>
                </c:pt>
                <c:pt idx="57">
                  <c:v>40110.64583333334</c:v>
                </c:pt>
                <c:pt idx="58">
                  <c:v>40110.65277777778</c:v>
                </c:pt>
                <c:pt idx="59">
                  <c:v>40110.65972222222</c:v>
                </c:pt>
                <c:pt idx="60">
                  <c:v>40110.66666666666</c:v>
                </c:pt>
                <c:pt idx="61">
                  <c:v>40110.67361111111</c:v>
                </c:pt>
                <c:pt idx="62">
                  <c:v>40110.68055555555</c:v>
                </c:pt>
                <c:pt idx="63">
                  <c:v>40110.6875</c:v>
                </c:pt>
                <c:pt idx="64">
                  <c:v>40110.69444444445</c:v>
                </c:pt>
                <c:pt idx="65">
                  <c:v>40110.70138888889</c:v>
                </c:pt>
                <c:pt idx="66">
                  <c:v>40110.70833333334</c:v>
                </c:pt>
                <c:pt idx="67">
                  <c:v>40110.71527777778</c:v>
                </c:pt>
                <c:pt idx="68">
                  <c:v>40110.72222222222</c:v>
                </c:pt>
                <c:pt idx="69">
                  <c:v>40110.72916666666</c:v>
                </c:pt>
                <c:pt idx="70">
                  <c:v>40110.73611111111</c:v>
                </c:pt>
                <c:pt idx="71">
                  <c:v>40110.74305555555</c:v>
                </c:pt>
                <c:pt idx="72">
                  <c:v>40110.75</c:v>
                </c:pt>
                <c:pt idx="73">
                  <c:v>40110.75694444444</c:v>
                </c:pt>
                <c:pt idx="74">
                  <c:v>40110.76388888889</c:v>
                </c:pt>
                <c:pt idx="75">
                  <c:v>40110.77083333334</c:v>
                </c:pt>
                <c:pt idx="76">
                  <c:v>40110.77777777778</c:v>
                </c:pt>
                <c:pt idx="77">
                  <c:v>40110.78472222222</c:v>
                </c:pt>
                <c:pt idx="78">
                  <c:v>40110.79166666666</c:v>
                </c:pt>
                <c:pt idx="79">
                  <c:v>40110.79861111111</c:v>
                </c:pt>
                <c:pt idx="80">
                  <c:v>40110.80555555555</c:v>
                </c:pt>
                <c:pt idx="81">
                  <c:v>40110.8125</c:v>
                </c:pt>
                <c:pt idx="82">
                  <c:v>40110.81944444444</c:v>
                </c:pt>
                <c:pt idx="83">
                  <c:v>40110.8263888889</c:v>
                </c:pt>
                <c:pt idx="84">
                  <c:v>40110.83333333334</c:v>
                </c:pt>
                <c:pt idx="85">
                  <c:v>40110.84027777778</c:v>
                </c:pt>
                <c:pt idx="86">
                  <c:v>40110.84722222222</c:v>
                </c:pt>
                <c:pt idx="87">
                  <c:v>40110.85416666666</c:v>
                </c:pt>
                <c:pt idx="88">
                  <c:v>40110.86111111111</c:v>
                </c:pt>
                <c:pt idx="89">
                  <c:v>40110.86805555555</c:v>
                </c:pt>
                <c:pt idx="90">
                  <c:v>40110.875</c:v>
                </c:pt>
                <c:pt idx="91">
                  <c:v>40110.88194444444</c:v>
                </c:pt>
                <c:pt idx="92">
                  <c:v>40110.8888888889</c:v>
                </c:pt>
                <c:pt idx="93">
                  <c:v>40110.89583333334</c:v>
                </c:pt>
                <c:pt idx="94">
                  <c:v>40110.90277777778</c:v>
                </c:pt>
                <c:pt idx="95">
                  <c:v>40110.90972222222</c:v>
                </c:pt>
                <c:pt idx="96">
                  <c:v>40110.91666666666</c:v>
                </c:pt>
              </c:numCache>
            </c:numRef>
          </c:cat>
          <c:val>
            <c:numRef>
              <c:f>'Grafieken dag 2009'!$AC$3:$AC$99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12.0</c:v>
                </c:pt>
                <c:pt idx="19">
                  <c:v>26.0</c:v>
                </c:pt>
                <c:pt idx="20">
                  <c:v>77.0</c:v>
                </c:pt>
                <c:pt idx="21">
                  <c:v>139.0</c:v>
                </c:pt>
                <c:pt idx="22">
                  <c:v>117.0</c:v>
                </c:pt>
                <c:pt idx="23">
                  <c:v>107.0</c:v>
                </c:pt>
                <c:pt idx="24">
                  <c:v>69.0</c:v>
                </c:pt>
                <c:pt idx="25">
                  <c:v>82.0</c:v>
                </c:pt>
                <c:pt idx="26">
                  <c:v>97.0</c:v>
                </c:pt>
                <c:pt idx="27">
                  <c:v>130.0</c:v>
                </c:pt>
                <c:pt idx="28">
                  <c:v>122.0</c:v>
                </c:pt>
                <c:pt idx="29">
                  <c:v>95.0</c:v>
                </c:pt>
                <c:pt idx="30">
                  <c:v>135.0</c:v>
                </c:pt>
                <c:pt idx="31">
                  <c:v>132.0</c:v>
                </c:pt>
                <c:pt idx="32">
                  <c:v>142.0</c:v>
                </c:pt>
                <c:pt idx="33">
                  <c:v>153.0</c:v>
                </c:pt>
                <c:pt idx="34">
                  <c:v>194.0</c:v>
                </c:pt>
                <c:pt idx="35">
                  <c:v>115.0</c:v>
                </c:pt>
                <c:pt idx="36">
                  <c:v>118.0</c:v>
                </c:pt>
                <c:pt idx="37">
                  <c:v>140.0</c:v>
                </c:pt>
                <c:pt idx="38">
                  <c:v>170.0</c:v>
                </c:pt>
                <c:pt idx="39">
                  <c:v>138.0</c:v>
                </c:pt>
                <c:pt idx="40">
                  <c:v>180.0</c:v>
                </c:pt>
                <c:pt idx="41">
                  <c:v>296.0</c:v>
                </c:pt>
                <c:pt idx="42">
                  <c:v>416.0</c:v>
                </c:pt>
                <c:pt idx="43">
                  <c:v>286.0</c:v>
                </c:pt>
                <c:pt idx="44">
                  <c:v>254.0</c:v>
                </c:pt>
                <c:pt idx="45">
                  <c:v>235.0</c:v>
                </c:pt>
                <c:pt idx="46">
                  <c:v>174.0</c:v>
                </c:pt>
                <c:pt idx="47">
                  <c:v>168.0</c:v>
                </c:pt>
                <c:pt idx="48">
                  <c:v>302.0</c:v>
                </c:pt>
                <c:pt idx="49">
                  <c:v>291.0</c:v>
                </c:pt>
                <c:pt idx="50">
                  <c:v>299.0</c:v>
                </c:pt>
                <c:pt idx="51">
                  <c:v>218.0</c:v>
                </c:pt>
                <c:pt idx="52">
                  <c:v>211.0</c:v>
                </c:pt>
                <c:pt idx="53">
                  <c:v>221.0</c:v>
                </c:pt>
                <c:pt idx="54">
                  <c:v>250.0</c:v>
                </c:pt>
                <c:pt idx="55">
                  <c:v>267.0</c:v>
                </c:pt>
                <c:pt idx="56">
                  <c:v>287.0</c:v>
                </c:pt>
                <c:pt idx="57">
                  <c:v>265.0</c:v>
                </c:pt>
                <c:pt idx="58">
                  <c:v>290.0</c:v>
                </c:pt>
                <c:pt idx="59">
                  <c:v>387.0</c:v>
                </c:pt>
                <c:pt idx="60">
                  <c:v>257.0</c:v>
                </c:pt>
                <c:pt idx="61">
                  <c:v>199.0</c:v>
                </c:pt>
                <c:pt idx="62">
                  <c:v>120.0</c:v>
                </c:pt>
                <c:pt idx="63">
                  <c:v>134.0</c:v>
                </c:pt>
                <c:pt idx="64">
                  <c:v>105.0</c:v>
                </c:pt>
                <c:pt idx="65">
                  <c:v>139.0</c:v>
                </c:pt>
                <c:pt idx="66">
                  <c:v>183.0</c:v>
                </c:pt>
                <c:pt idx="67">
                  <c:v>156.0</c:v>
                </c:pt>
                <c:pt idx="68">
                  <c:v>105.0</c:v>
                </c:pt>
                <c:pt idx="69">
                  <c:v>45.0</c:v>
                </c:pt>
                <c:pt idx="70">
                  <c:v>18.0</c:v>
                </c:pt>
                <c:pt idx="71">
                  <c:v>6.0</c:v>
                </c:pt>
                <c:pt idx="72">
                  <c:v>7.0</c:v>
                </c:pt>
                <c:pt idx="73">
                  <c:v>8.0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949768"/>
        <c:axId val="599374664"/>
      </c:lineChart>
      <c:catAx>
        <c:axId val="820949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36082271288254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59937466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599374664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115979381443299"/>
              <c:y val="0.4571422143660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20949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25/10/2009</a:t>
            </a:r>
          </a:p>
        </c:rich>
      </c:tx>
      <c:layout>
        <c:manualLayout>
          <c:xMode val="edge"/>
          <c:yMode val="edge"/>
          <c:x val="0.461340003247017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9742173778649"/>
          <c:y val="0.11428554345871"/>
          <c:w val="0.744845009316509"/>
          <c:h val="0.73469277937742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2009'!$AD$3:$AD$99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40110.3124999421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40110.3333332755</c:v>
                </c:pt>
                <c:pt idx="13">
                  <c:v>40110.3402777199</c:v>
                </c:pt>
                <c:pt idx="14">
                  <c:v>40110.3472221644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40110.5486110518</c:v>
                </c:pt>
                <c:pt idx="44">
                  <c:v>40110.5555554962</c:v>
                </c:pt>
                <c:pt idx="45">
                  <c:v>40110.5624999406</c:v>
                </c:pt>
                <c:pt idx="46">
                  <c:v>40110.569444385</c:v>
                </c:pt>
                <c:pt idx="47">
                  <c:v>40110.5763888294</c:v>
                </c:pt>
                <c:pt idx="48">
                  <c:v>40110.5833332738</c:v>
                </c:pt>
                <c:pt idx="49">
                  <c:v>40110.5902777182</c:v>
                </c:pt>
                <c:pt idx="50">
                  <c:v>40110.5972221626</c:v>
                </c:pt>
                <c:pt idx="51">
                  <c:v>40110.604166607</c:v>
                </c:pt>
                <c:pt idx="52">
                  <c:v>40110.6111110514</c:v>
                </c:pt>
                <c:pt idx="53">
                  <c:v>40110.6180554958</c:v>
                </c:pt>
                <c:pt idx="54">
                  <c:v>40110.6249999402</c:v>
                </c:pt>
                <c:pt idx="55">
                  <c:v>40110.6319443846</c:v>
                </c:pt>
                <c:pt idx="56">
                  <c:v>40110.638888829</c:v>
                </c:pt>
                <c:pt idx="57">
                  <c:v>40110.6458332734</c:v>
                </c:pt>
                <c:pt idx="58">
                  <c:v>40110.6527777178</c:v>
                </c:pt>
                <c:pt idx="59">
                  <c:v>40110.6597221622</c:v>
                </c:pt>
                <c:pt idx="60">
                  <c:v>40110.6666666066</c:v>
                </c:pt>
                <c:pt idx="61">
                  <c:v>40110.673611051</c:v>
                </c:pt>
                <c:pt idx="62">
                  <c:v>40110.6805554954</c:v>
                </c:pt>
                <c:pt idx="63">
                  <c:v>40110.6874999398</c:v>
                </c:pt>
                <c:pt idx="64">
                  <c:v>40110.6944443842</c:v>
                </c:pt>
                <c:pt idx="65">
                  <c:v>40110.7013888286</c:v>
                </c:pt>
                <c:pt idx="66">
                  <c:v>40110.708333273</c:v>
                </c:pt>
                <c:pt idx="67">
                  <c:v>40110.7152777174</c:v>
                </c:pt>
                <c:pt idx="68">
                  <c:v>40110.7222221618</c:v>
                </c:pt>
                <c:pt idx="69">
                  <c:v>40110.7291666062</c:v>
                </c:pt>
                <c:pt idx="70">
                  <c:v>40110.7361111111</c:v>
                </c:pt>
                <c:pt idx="71">
                  <c:v>40110.7430555556</c:v>
                </c:pt>
                <c:pt idx="72">
                  <c:v>40110.75</c:v>
                </c:pt>
                <c:pt idx="73">
                  <c:v>40110.7569444444</c:v>
                </c:pt>
                <c:pt idx="74">
                  <c:v>40110.76388888889</c:v>
                </c:pt>
                <c:pt idx="75">
                  <c:v>40110.77083333334</c:v>
                </c:pt>
                <c:pt idx="76">
                  <c:v>40110.77777777778</c:v>
                </c:pt>
                <c:pt idx="77">
                  <c:v>40110.78472222222</c:v>
                </c:pt>
                <c:pt idx="78">
                  <c:v>40110.79166666666</c:v>
                </c:pt>
                <c:pt idx="79">
                  <c:v>40110.79861111111</c:v>
                </c:pt>
                <c:pt idx="80">
                  <c:v>40110.80555555555</c:v>
                </c:pt>
                <c:pt idx="81">
                  <c:v>40110.8125</c:v>
                </c:pt>
                <c:pt idx="82">
                  <c:v>40110.81944444444</c:v>
                </c:pt>
                <c:pt idx="83">
                  <c:v>40110.8263888889</c:v>
                </c:pt>
                <c:pt idx="84">
                  <c:v>40110.83333333334</c:v>
                </c:pt>
                <c:pt idx="85">
                  <c:v>40110.84027777778</c:v>
                </c:pt>
                <c:pt idx="86">
                  <c:v>40110.84722222222</c:v>
                </c:pt>
                <c:pt idx="87">
                  <c:v>40110.85416666666</c:v>
                </c:pt>
                <c:pt idx="88">
                  <c:v>40110.86111111111</c:v>
                </c:pt>
                <c:pt idx="89">
                  <c:v>40110.86805555555</c:v>
                </c:pt>
                <c:pt idx="90">
                  <c:v>40110.875</c:v>
                </c:pt>
                <c:pt idx="91">
                  <c:v>40110.88194444444</c:v>
                </c:pt>
                <c:pt idx="92">
                  <c:v>40110.8888888889</c:v>
                </c:pt>
                <c:pt idx="93">
                  <c:v>40110.89583333334</c:v>
                </c:pt>
                <c:pt idx="94">
                  <c:v>40110.90277777778</c:v>
                </c:pt>
                <c:pt idx="95">
                  <c:v>40110.90972222222</c:v>
                </c:pt>
                <c:pt idx="96">
                  <c:v>40110.91666666666</c:v>
                </c:pt>
              </c:numCache>
            </c:numRef>
          </c:cat>
          <c:val>
            <c:numRef>
              <c:f>'Grafieken dag 2009'!$AE$3:$AE$99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3.0</c:v>
                </c:pt>
                <c:pt idx="11">
                  <c:v>26.0</c:v>
                </c:pt>
                <c:pt idx="12">
                  <c:v>69.0</c:v>
                </c:pt>
                <c:pt idx="13">
                  <c:v>120.0</c:v>
                </c:pt>
                <c:pt idx="14">
                  <c:v>185.0</c:v>
                </c:pt>
                <c:pt idx="15">
                  <c:v>290.0</c:v>
                </c:pt>
                <c:pt idx="16">
                  <c:v>443.0</c:v>
                </c:pt>
                <c:pt idx="17">
                  <c:v>582.0</c:v>
                </c:pt>
                <c:pt idx="18">
                  <c:v>730.0</c:v>
                </c:pt>
                <c:pt idx="19">
                  <c:v>871.0</c:v>
                </c:pt>
                <c:pt idx="20">
                  <c:v>998.0</c:v>
                </c:pt>
                <c:pt idx="21">
                  <c:v>1179.0</c:v>
                </c:pt>
                <c:pt idx="22">
                  <c:v>1327.0</c:v>
                </c:pt>
                <c:pt idx="23">
                  <c:v>1430.0</c:v>
                </c:pt>
                <c:pt idx="24">
                  <c:v>1592.0</c:v>
                </c:pt>
                <c:pt idx="25">
                  <c:v>1735.0</c:v>
                </c:pt>
                <c:pt idx="26">
                  <c:v>1866.0</c:v>
                </c:pt>
                <c:pt idx="27">
                  <c:v>2007.0</c:v>
                </c:pt>
                <c:pt idx="28">
                  <c:v>2118.0</c:v>
                </c:pt>
                <c:pt idx="29">
                  <c:v>2147.0</c:v>
                </c:pt>
                <c:pt idx="30">
                  <c:v>2322.0</c:v>
                </c:pt>
                <c:pt idx="31">
                  <c:v>2420.0</c:v>
                </c:pt>
                <c:pt idx="32">
                  <c:v>2321.0</c:v>
                </c:pt>
                <c:pt idx="33">
                  <c:v>1949.0</c:v>
                </c:pt>
                <c:pt idx="34">
                  <c:v>2247.0</c:v>
                </c:pt>
                <c:pt idx="35">
                  <c:v>2432.0</c:v>
                </c:pt>
                <c:pt idx="36">
                  <c:v>2617.0</c:v>
                </c:pt>
                <c:pt idx="37">
                  <c:v>1877.0</c:v>
                </c:pt>
                <c:pt idx="38">
                  <c:v>1898.0</c:v>
                </c:pt>
                <c:pt idx="39">
                  <c:v>1117.0</c:v>
                </c:pt>
                <c:pt idx="40">
                  <c:v>2307.0</c:v>
                </c:pt>
                <c:pt idx="41">
                  <c:v>1260.0</c:v>
                </c:pt>
                <c:pt idx="42">
                  <c:v>2918.0</c:v>
                </c:pt>
                <c:pt idx="43">
                  <c:v>2230.0</c:v>
                </c:pt>
                <c:pt idx="44">
                  <c:v>2930.0</c:v>
                </c:pt>
                <c:pt idx="45">
                  <c:v>1709.0</c:v>
                </c:pt>
                <c:pt idx="46">
                  <c:v>1402.0</c:v>
                </c:pt>
                <c:pt idx="47">
                  <c:v>1657.0</c:v>
                </c:pt>
                <c:pt idx="48">
                  <c:v>1489.0</c:v>
                </c:pt>
                <c:pt idx="49">
                  <c:v>868.0</c:v>
                </c:pt>
                <c:pt idx="50">
                  <c:v>146.0</c:v>
                </c:pt>
                <c:pt idx="51">
                  <c:v>462.0</c:v>
                </c:pt>
                <c:pt idx="52">
                  <c:v>650.0</c:v>
                </c:pt>
                <c:pt idx="53">
                  <c:v>771.0</c:v>
                </c:pt>
                <c:pt idx="54">
                  <c:v>547.0</c:v>
                </c:pt>
                <c:pt idx="55">
                  <c:v>289.0</c:v>
                </c:pt>
                <c:pt idx="56">
                  <c:v>446.0</c:v>
                </c:pt>
                <c:pt idx="57">
                  <c:v>451.0</c:v>
                </c:pt>
                <c:pt idx="58">
                  <c:v>715.0</c:v>
                </c:pt>
                <c:pt idx="59">
                  <c:v>140.0</c:v>
                </c:pt>
                <c:pt idx="60">
                  <c:v>224.0</c:v>
                </c:pt>
                <c:pt idx="61">
                  <c:v>771.0</c:v>
                </c:pt>
                <c:pt idx="62">
                  <c:v>765.0</c:v>
                </c:pt>
                <c:pt idx="63">
                  <c:v>644.0</c:v>
                </c:pt>
                <c:pt idx="64">
                  <c:v>600.0</c:v>
                </c:pt>
                <c:pt idx="65">
                  <c:v>462.0</c:v>
                </c:pt>
                <c:pt idx="66">
                  <c:v>187.0</c:v>
                </c:pt>
                <c:pt idx="67">
                  <c:v>87.0</c:v>
                </c:pt>
                <c:pt idx="68">
                  <c:v>14.0</c:v>
                </c:pt>
                <c:pt idx="69">
                  <c:v>2.0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817032"/>
        <c:axId val="816343112"/>
      </c:lineChart>
      <c:catAx>
        <c:axId val="809817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48968767757123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1634311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16343112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399484536082474"/>
              <c:y val="0.4408156837538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09817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04/11/2009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639102280244"/>
          <c:y val="0.106122290354517"/>
          <c:w val="0.789948080814913"/>
          <c:h val="0.7428560324816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2009'!$AF$3:$AF$99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40110.3124999421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40110.3333332755</c:v>
                </c:pt>
                <c:pt idx="13">
                  <c:v>40110.3402777199</c:v>
                </c:pt>
                <c:pt idx="14">
                  <c:v>40110.3472221644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40110.5486110518</c:v>
                </c:pt>
                <c:pt idx="44">
                  <c:v>40110.5555554962</c:v>
                </c:pt>
                <c:pt idx="45">
                  <c:v>40110.5624999406</c:v>
                </c:pt>
                <c:pt idx="46">
                  <c:v>40110.569444385</c:v>
                </c:pt>
                <c:pt idx="47">
                  <c:v>40110.5763888294</c:v>
                </c:pt>
                <c:pt idx="48">
                  <c:v>40110.5833332738</c:v>
                </c:pt>
                <c:pt idx="49">
                  <c:v>40110.5902777182</c:v>
                </c:pt>
                <c:pt idx="50">
                  <c:v>40110.5972221626</c:v>
                </c:pt>
                <c:pt idx="51">
                  <c:v>40110.604166607</c:v>
                </c:pt>
                <c:pt idx="52">
                  <c:v>40110.6111110514</c:v>
                </c:pt>
                <c:pt idx="53">
                  <c:v>40110.6180554958</c:v>
                </c:pt>
                <c:pt idx="54">
                  <c:v>40110.6249999402</c:v>
                </c:pt>
                <c:pt idx="55">
                  <c:v>40110.6319443846</c:v>
                </c:pt>
                <c:pt idx="56">
                  <c:v>40110.638888829</c:v>
                </c:pt>
                <c:pt idx="57">
                  <c:v>40110.6458332734</c:v>
                </c:pt>
                <c:pt idx="58">
                  <c:v>40110.6527777178</c:v>
                </c:pt>
                <c:pt idx="59">
                  <c:v>40110.6597221622</c:v>
                </c:pt>
                <c:pt idx="60">
                  <c:v>40110.6666666066</c:v>
                </c:pt>
                <c:pt idx="61">
                  <c:v>40110.673611051</c:v>
                </c:pt>
                <c:pt idx="62">
                  <c:v>40110.6805554954</c:v>
                </c:pt>
                <c:pt idx="63">
                  <c:v>40110.6874999398</c:v>
                </c:pt>
                <c:pt idx="64">
                  <c:v>40110.6944443842</c:v>
                </c:pt>
                <c:pt idx="65">
                  <c:v>40110.7013888286</c:v>
                </c:pt>
                <c:pt idx="66">
                  <c:v>40110.708333273</c:v>
                </c:pt>
                <c:pt idx="67">
                  <c:v>40110.7152777174</c:v>
                </c:pt>
                <c:pt idx="68">
                  <c:v>40110.7222221618</c:v>
                </c:pt>
                <c:pt idx="69">
                  <c:v>40110.7291666062</c:v>
                </c:pt>
                <c:pt idx="70">
                  <c:v>40110.7361111111</c:v>
                </c:pt>
                <c:pt idx="71">
                  <c:v>40110.7430555556</c:v>
                </c:pt>
                <c:pt idx="72">
                  <c:v>40110.75</c:v>
                </c:pt>
                <c:pt idx="73">
                  <c:v>40110.7569444444</c:v>
                </c:pt>
                <c:pt idx="74">
                  <c:v>40110.76388888889</c:v>
                </c:pt>
                <c:pt idx="75">
                  <c:v>40110.77083333334</c:v>
                </c:pt>
                <c:pt idx="76">
                  <c:v>40110.77777777778</c:v>
                </c:pt>
                <c:pt idx="77">
                  <c:v>40110.78472222222</c:v>
                </c:pt>
                <c:pt idx="78">
                  <c:v>40110.79166666666</c:v>
                </c:pt>
                <c:pt idx="79">
                  <c:v>40110.79861111111</c:v>
                </c:pt>
                <c:pt idx="80">
                  <c:v>40110.80555555555</c:v>
                </c:pt>
                <c:pt idx="81">
                  <c:v>40110.8125</c:v>
                </c:pt>
                <c:pt idx="82">
                  <c:v>40110.81944444444</c:v>
                </c:pt>
                <c:pt idx="83">
                  <c:v>40110.8263888889</c:v>
                </c:pt>
                <c:pt idx="84">
                  <c:v>40110.83333333334</c:v>
                </c:pt>
                <c:pt idx="85">
                  <c:v>40110.84027777778</c:v>
                </c:pt>
                <c:pt idx="86">
                  <c:v>40110.84722222222</c:v>
                </c:pt>
                <c:pt idx="87">
                  <c:v>40110.85416666666</c:v>
                </c:pt>
                <c:pt idx="88">
                  <c:v>40110.86111111111</c:v>
                </c:pt>
                <c:pt idx="89">
                  <c:v>40110.86805555555</c:v>
                </c:pt>
                <c:pt idx="90">
                  <c:v>40110.875</c:v>
                </c:pt>
                <c:pt idx="91">
                  <c:v>40110.88194444444</c:v>
                </c:pt>
                <c:pt idx="92">
                  <c:v>40110.8888888889</c:v>
                </c:pt>
                <c:pt idx="93">
                  <c:v>40110.89583333334</c:v>
                </c:pt>
                <c:pt idx="94">
                  <c:v>40110.90277777778</c:v>
                </c:pt>
                <c:pt idx="95">
                  <c:v>40110.90972222222</c:v>
                </c:pt>
                <c:pt idx="96">
                  <c:v>40110.91666666666</c:v>
                </c:pt>
              </c:numCache>
            </c:numRef>
          </c:cat>
          <c:val>
            <c:numRef>
              <c:f>'Grafieken dag 2009'!$AG$3:$AG$99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1.0</c:v>
                </c:pt>
                <c:pt idx="15">
                  <c:v>41.0</c:v>
                </c:pt>
                <c:pt idx="16">
                  <c:v>107.0</c:v>
                </c:pt>
                <c:pt idx="17">
                  <c:v>138.0</c:v>
                </c:pt>
                <c:pt idx="18">
                  <c:v>424.0</c:v>
                </c:pt>
                <c:pt idx="19">
                  <c:v>310.0</c:v>
                </c:pt>
                <c:pt idx="20">
                  <c:v>237.0</c:v>
                </c:pt>
                <c:pt idx="21">
                  <c:v>418.0</c:v>
                </c:pt>
                <c:pt idx="22">
                  <c:v>646.0</c:v>
                </c:pt>
                <c:pt idx="23">
                  <c:v>1164.0</c:v>
                </c:pt>
                <c:pt idx="24">
                  <c:v>1290.0</c:v>
                </c:pt>
                <c:pt idx="25">
                  <c:v>1481.0</c:v>
                </c:pt>
                <c:pt idx="26">
                  <c:v>1764.0</c:v>
                </c:pt>
                <c:pt idx="27">
                  <c:v>1883.0</c:v>
                </c:pt>
                <c:pt idx="28">
                  <c:v>2015.0</c:v>
                </c:pt>
                <c:pt idx="29">
                  <c:v>2111.0</c:v>
                </c:pt>
                <c:pt idx="30">
                  <c:v>2238.0</c:v>
                </c:pt>
                <c:pt idx="31">
                  <c:v>2349.0</c:v>
                </c:pt>
                <c:pt idx="32">
                  <c:v>2142.0</c:v>
                </c:pt>
                <c:pt idx="33">
                  <c:v>1066.0</c:v>
                </c:pt>
                <c:pt idx="34">
                  <c:v>1172.0</c:v>
                </c:pt>
                <c:pt idx="35">
                  <c:v>956.0</c:v>
                </c:pt>
                <c:pt idx="36">
                  <c:v>699.0</c:v>
                </c:pt>
                <c:pt idx="37">
                  <c:v>2443.0</c:v>
                </c:pt>
                <c:pt idx="38">
                  <c:v>910.0</c:v>
                </c:pt>
                <c:pt idx="39">
                  <c:v>1564.0</c:v>
                </c:pt>
                <c:pt idx="40">
                  <c:v>2869.0</c:v>
                </c:pt>
                <c:pt idx="41">
                  <c:v>2591.0</c:v>
                </c:pt>
                <c:pt idx="42">
                  <c:v>2140.0</c:v>
                </c:pt>
                <c:pt idx="43">
                  <c:v>1389.0</c:v>
                </c:pt>
                <c:pt idx="44">
                  <c:v>2282.0</c:v>
                </c:pt>
                <c:pt idx="45">
                  <c:v>1648.0</c:v>
                </c:pt>
                <c:pt idx="46">
                  <c:v>1139.0</c:v>
                </c:pt>
                <c:pt idx="47">
                  <c:v>1235.0</c:v>
                </c:pt>
                <c:pt idx="48">
                  <c:v>1072.0</c:v>
                </c:pt>
                <c:pt idx="49">
                  <c:v>826.0</c:v>
                </c:pt>
                <c:pt idx="50">
                  <c:v>502.0</c:v>
                </c:pt>
                <c:pt idx="51">
                  <c:v>490.0</c:v>
                </c:pt>
                <c:pt idx="52">
                  <c:v>551.0</c:v>
                </c:pt>
                <c:pt idx="53">
                  <c:v>487.0</c:v>
                </c:pt>
                <c:pt idx="54">
                  <c:v>335.0</c:v>
                </c:pt>
                <c:pt idx="55">
                  <c:v>372.0</c:v>
                </c:pt>
                <c:pt idx="56">
                  <c:v>269.0</c:v>
                </c:pt>
                <c:pt idx="57">
                  <c:v>272.0</c:v>
                </c:pt>
                <c:pt idx="58">
                  <c:v>212.0</c:v>
                </c:pt>
                <c:pt idx="59">
                  <c:v>211.0</c:v>
                </c:pt>
                <c:pt idx="60">
                  <c:v>204.0</c:v>
                </c:pt>
                <c:pt idx="61">
                  <c:v>139.0</c:v>
                </c:pt>
                <c:pt idx="62">
                  <c:v>99.0</c:v>
                </c:pt>
                <c:pt idx="63">
                  <c:v>22.0</c:v>
                </c:pt>
                <c:pt idx="64">
                  <c:v>149.0</c:v>
                </c:pt>
                <c:pt idx="65">
                  <c:v>223.0</c:v>
                </c:pt>
                <c:pt idx="66">
                  <c:v>23.0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268936"/>
        <c:axId val="830295176"/>
      </c:lineChart>
      <c:catAx>
        <c:axId val="795268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5772992937738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30295176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30295176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367340511007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795268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14/11/2009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216420651581"/>
          <c:y val="0.110203916906613"/>
          <c:w val="0.787370762443576"/>
          <c:h val="0.73469277937742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2009'!$AH$3:$AH$99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40110.3124999421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40110.3333332755</c:v>
                </c:pt>
                <c:pt idx="13">
                  <c:v>40110.3402777199</c:v>
                </c:pt>
                <c:pt idx="14">
                  <c:v>40110.3472221644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40110.5486110518</c:v>
                </c:pt>
                <c:pt idx="44">
                  <c:v>40110.5555554962</c:v>
                </c:pt>
                <c:pt idx="45">
                  <c:v>40110.5624999406</c:v>
                </c:pt>
                <c:pt idx="46">
                  <c:v>40110.569444385</c:v>
                </c:pt>
                <c:pt idx="47">
                  <c:v>40110.5763888294</c:v>
                </c:pt>
                <c:pt idx="48">
                  <c:v>40110.5833332738</c:v>
                </c:pt>
                <c:pt idx="49">
                  <c:v>40110.5902777182</c:v>
                </c:pt>
                <c:pt idx="50">
                  <c:v>40110.5972221626</c:v>
                </c:pt>
                <c:pt idx="51">
                  <c:v>40110.604166607</c:v>
                </c:pt>
                <c:pt idx="52">
                  <c:v>40110.6111110514</c:v>
                </c:pt>
                <c:pt idx="53">
                  <c:v>40110.6180554958</c:v>
                </c:pt>
                <c:pt idx="54">
                  <c:v>40110.6249999402</c:v>
                </c:pt>
                <c:pt idx="55">
                  <c:v>40110.6319443846</c:v>
                </c:pt>
                <c:pt idx="56">
                  <c:v>40110.638888829</c:v>
                </c:pt>
                <c:pt idx="57">
                  <c:v>40110.6458332734</c:v>
                </c:pt>
                <c:pt idx="58">
                  <c:v>40110.6527777178</c:v>
                </c:pt>
                <c:pt idx="59">
                  <c:v>40110.6597221622</c:v>
                </c:pt>
                <c:pt idx="60">
                  <c:v>40110.6666666066</c:v>
                </c:pt>
                <c:pt idx="61">
                  <c:v>40110.673611051</c:v>
                </c:pt>
                <c:pt idx="62">
                  <c:v>40110.6805554954</c:v>
                </c:pt>
                <c:pt idx="63">
                  <c:v>40110.6874999398</c:v>
                </c:pt>
                <c:pt idx="64">
                  <c:v>40110.6944443842</c:v>
                </c:pt>
                <c:pt idx="65">
                  <c:v>40110.7013888286</c:v>
                </c:pt>
                <c:pt idx="66">
                  <c:v>40110.708333273</c:v>
                </c:pt>
                <c:pt idx="67">
                  <c:v>40110.7152777174</c:v>
                </c:pt>
                <c:pt idx="68">
                  <c:v>40110.7222221618</c:v>
                </c:pt>
                <c:pt idx="69">
                  <c:v>40110.7291666062</c:v>
                </c:pt>
                <c:pt idx="70">
                  <c:v>40110.7361111111</c:v>
                </c:pt>
                <c:pt idx="71">
                  <c:v>40110.7430555556</c:v>
                </c:pt>
                <c:pt idx="72">
                  <c:v>40110.75</c:v>
                </c:pt>
                <c:pt idx="73">
                  <c:v>40110.7569444444</c:v>
                </c:pt>
                <c:pt idx="74">
                  <c:v>40110.76388888889</c:v>
                </c:pt>
                <c:pt idx="75">
                  <c:v>40110.77083333334</c:v>
                </c:pt>
                <c:pt idx="76">
                  <c:v>40110.77777777778</c:v>
                </c:pt>
                <c:pt idx="77">
                  <c:v>40110.78472222222</c:v>
                </c:pt>
                <c:pt idx="78">
                  <c:v>40110.79166666666</c:v>
                </c:pt>
                <c:pt idx="79">
                  <c:v>40110.79861111111</c:v>
                </c:pt>
                <c:pt idx="80">
                  <c:v>40110.80555555555</c:v>
                </c:pt>
                <c:pt idx="81">
                  <c:v>40110.8125</c:v>
                </c:pt>
                <c:pt idx="82">
                  <c:v>40110.81944444444</c:v>
                </c:pt>
                <c:pt idx="83">
                  <c:v>40110.8263888889</c:v>
                </c:pt>
                <c:pt idx="84">
                  <c:v>40110.83333333334</c:v>
                </c:pt>
                <c:pt idx="85">
                  <c:v>40110.84027777778</c:v>
                </c:pt>
                <c:pt idx="86">
                  <c:v>40110.84722222222</c:v>
                </c:pt>
                <c:pt idx="87">
                  <c:v>40110.85416666666</c:v>
                </c:pt>
                <c:pt idx="88">
                  <c:v>40110.86111111111</c:v>
                </c:pt>
                <c:pt idx="89">
                  <c:v>40110.86805555555</c:v>
                </c:pt>
                <c:pt idx="90">
                  <c:v>40110.875</c:v>
                </c:pt>
                <c:pt idx="91">
                  <c:v>40110.88194444444</c:v>
                </c:pt>
                <c:pt idx="92">
                  <c:v>40110.8888888889</c:v>
                </c:pt>
                <c:pt idx="93">
                  <c:v>40110.89583333334</c:v>
                </c:pt>
                <c:pt idx="94">
                  <c:v>40110.90277777778</c:v>
                </c:pt>
                <c:pt idx="95">
                  <c:v>40110.90972222222</c:v>
                </c:pt>
                <c:pt idx="96">
                  <c:v>40110.91666666666</c:v>
                </c:pt>
              </c:numCache>
            </c:numRef>
          </c:cat>
          <c:val>
            <c:numRef>
              <c:f>'Grafieken dag 2009'!$AI$3:$AI$99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6.0</c:v>
                </c:pt>
                <c:pt idx="21">
                  <c:v>12.0</c:v>
                </c:pt>
                <c:pt idx="22">
                  <c:v>15.0</c:v>
                </c:pt>
                <c:pt idx="23">
                  <c:v>11.0</c:v>
                </c:pt>
                <c:pt idx="24">
                  <c:v>24.0</c:v>
                </c:pt>
                <c:pt idx="25">
                  <c:v>57.0</c:v>
                </c:pt>
                <c:pt idx="26">
                  <c:v>75.0</c:v>
                </c:pt>
                <c:pt idx="27">
                  <c:v>110.0</c:v>
                </c:pt>
                <c:pt idx="28">
                  <c:v>111.0</c:v>
                </c:pt>
                <c:pt idx="29">
                  <c:v>154.0</c:v>
                </c:pt>
                <c:pt idx="30">
                  <c:v>243.0</c:v>
                </c:pt>
                <c:pt idx="31">
                  <c:v>392.0</c:v>
                </c:pt>
                <c:pt idx="32">
                  <c:v>1115.0</c:v>
                </c:pt>
                <c:pt idx="33">
                  <c:v>1797.0</c:v>
                </c:pt>
                <c:pt idx="34">
                  <c:v>1143.0</c:v>
                </c:pt>
                <c:pt idx="35">
                  <c:v>1056.0</c:v>
                </c:pt>
                <c:pt idx="36">
                  <c:v>2153.0</c:v>
                </c:pt>
                <c:pt idx="37">
                  <c:v>2034.0</c:v>
                </c:pt>
                <c:pt idx="38">
                  <c:v>2349.0</c:v>
                </c:pt>
                <c:pt idx="39">
                  <c:v>2245.0</c:v>
                </c:pt>
                <c:pt idx="40">
                  <c:v>2594.0</c:v>
                </c:pt>
                <c:pt idx="41">
                  <c:v>2440.0</c:v>
                </c:pt>
                <c:pt idx="42">
                  <c:v>2386.0</c:v>
                </c:pt>
                <c:pt idx="43">
                  <c:v>2368.0</c:v>
                </c:pt>
                <c:pt idx="44">
                  <c:v>2221.0</c:v>
                </c:pt>
                <c:pt idx="45">
                  <c:v>1627.0</c:v>
                </c:pt>
                <c:pt idx="46">
                  <c:v>770.0</c:v>
                </c:pt>
                <c:pt idx="47">
                  <c:v>1099.0</c:v>
                </c:pt>
                <c:pt idx="48">
                  <c:v>929.0</c:v>
                </c:pt>
                <c:pt idx="49">
                  <c:v>742.0</c:v>
                </c:pt>
                <c:pt idx="50">
                  <c:v>627.0</c:v>
                </c:pt>
                <c:pt idx="51">
                  <c:v>544.0</c:v>
                </c:pt>
                <c:pt idx="52">
                  <c:v>429.0</c:v>
                </c:pt>
                <c:pt idx="53">
                  <c:v>395.0</c:v>
                </c:pt>
                <c:pt idx="54">
                  <c:v>396.0</c:v>
                </c:pt>
                <c:pt idx="55">
                  <c:v>377.0</c:v>
                </c:pt>
                <c:pt idx="56">
                  <c:v>280.0</c:v>
                </c:pt>
                <c:pt idx="57">
                  <c:v>309.0</c:v>
                </c:pt>
                <c:pt idx="58">
                  <c:v>270.0</c:v>
                </c:pt>
                <c:pt idx="59">
                  <c:v>268.0</c:v>
                </c:pt>
                <c:pt idx="60">
                  <c:v>248.0</c:v>
                </c:pt>
                <c:pt idx="61">
                  <c:v>220.0</c:v>
                </c:pt>
                <c:pt idx="62">
                  <c:v>123.0</c:v>
                </c:pt>
                <c:pt idx="63">
                  <c:v>42.0</c:v>
                </c:pt>
                <c:pt idx="64">
                  <c:v>8.0</c:v>
                </c:pt>
                <c:pt idx="65">
                  <c:v>1.0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719704"/>
        <c:axId val="806955832"/>
      </c:lineChart>
      <c:catAx>
        <c:axId val="795719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7061652731553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0695583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06955832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367340511007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795719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22/11/2009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216420651581"/>
          <c:y val="0.110203916906613"/>
          <c:w val="0.787370762443576"/>
          <c:h val="0.73469277937742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2009'!$AJ$3:$AJ$99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40110.3124999421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40110.3333332755</c:v>
                </c:pt>
                <c:pt idx="13">
                  <c:v>40110.3402777199</c:v>
                </c:pt>
                <c:pt idx="14">
                  <c:v>40110.3472221644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40110.5486110518</c:v>
                </c:pt>
                <c:pt idx="44">
                  <c:v>40110.5555554962</c:v>
                </c:pt>
                <c:pt idx="45">
                  <c:v>40110.5624999406</c:v>
                </c:pt>
                <c:pt idx="46">
                  <c:v>40110.569444385</c:v>
                </c:pt>
                <c:pt idx="47">
                  <c:v>40110.5763888294</c:v>
                </c:pt>
                <c:pt idx="48">
                  <c:v>40110.5833332738</c:v>
                </c:pt>
                <c:pt idx="49">
                  <c:v>40110.5902777182</c:v>
                </c:pt>
                <c:pt idx="50">
                  <c:v>40110.5972221626</c:v>
                </c:pt>
                <c:pt idx="51">
                  <c:v>40110.604166607</c:v>
                </c:pt>
                <c:pt idx="52">
                  <c:v>40110.6111110514</c:v>
                </c:pt>
                <c:pt idx="53">
                  <c:v>40110.6180554958</c:v>
                </c:pt>
                <c:pt idx="54">
                  <c:v>40110.6249999402</c:v>
                </c:pt>
                <c:pt idx="55">
                  <c:v>40110.6319443846</c:v>
                </c:pt>
                <c:pt idx="56">
                  <c:v>40110.638888829</c:v>
                </c:pt>
                <c:pt idx="57">
                  <c:v>40110.6458332734</c:v>
                </c:pt>
                <c:pt idx="58">
                  <c:v>40110.6527777178</c:v>
                </c:pt>
                <c:pt idx="59">
                  <c:v>40110.6597221622</c:v>
                </c:pt>
                <c:pt idx="60">
                  <c:v>40110.6666666066</c:v>
                </c:pt>
                <c:pt idx="61">
                  <c:v>40110.673611051</c:v>
                </c:pt>
                <c:pt idx="62">
                  <c:v>40110.6805554954</c:v>
                </c:pt>
                <c:pt idx="63">
                  <c:v>40110.6874999398</c:v>
                </c:pt>
                <c:pt idx="64">
                  <c:v>40110.6944443842</c:v>
                </c:pt>
                <c:pt idx="65">
                  <c:v>40110.7013888286</c:v>
                </c:pt>
                <c:pt idx="66">
                  <c:v>40110.708333273</c:v>
                </c:pt>
                <c:pt idx="67">
                  <c:v>40110.7152777174</c:v>
                </c:pt>
                <c:pt idx="68">
                  <c:v>40110.7222221618</c:v>
                </c:pt>
                <c:pt idx="69">
                  <c:v>40110.7291666062</c:v>
                </c:pt>
                <c:pt idx="70">
                  <c:v>40110.7361111111</c:v>
                </c:pt>
                <c:pt idx="71">
                  <c:v>40110.7430555556</c:v>
                </c:pt>
                <c:pt idx="72">
                  <c:v>40110.75</c:v>
                </c:pt>
                <c:pt idx="73">
                  <c:v>40110.7569444444</c:v>
                </c:pt>
                <c:pt idx="74">
                  <c:v>40110.76388888889</c:v>
                </c:pt>
                <c:pt idx="75">
                  <c:v>40110.77083333334</c:v>
                </c:pt>
                <c:pt idx="76">
                  <c:v>40110.77777777778</c:v>
                </c:pt>
                <c:pt idx="77">
                  <c:v>40110.78472222222</c:v>
                </c:pt>
                <c:pt idx="78">
                  <c:v>40110.79166666666</c:v>
                </c:pt>
                <c:pt idx="79">
                  <c:v>40110.79861111111</c:v>
                </c:pt>
                <c:pt idx="80">
                  <c:v>40110.80555555555</c:v>
                </c:pt>
                <c:pt idx="81">
                  <c:v>40110.8125</c:v>
                </c:pt>
                <c:pt idx="82">
                  <c:v>40110.81944444444</c:v>
                </c:pt>
                <c:pt idx="83">
                  <c:v>40110.8263888889</c:v>
                </c:pt>
                <c:pt idx="84">
                  <c:v>40110.83333333334</c:v>
                </c:pt>
                <c:pt idx="85">
                  <c:v>40110.84027777778</c:v>
                </c:pt>
                <c:pt idx="86">
                  <c:v>40110.84722222222</c:v>
                </c:pt>
                <c:pt idx="87">
                  <c:v>40110.85416666666</c:v>
                </c:pt>
                <c:pt idx="88">
                  <c:v>40110.86111111111</c:v>
                </c:pt>
                <c:pt idx="89">
                  <c:v>40110.86805555555</c:v>
                </c:pt>
                <c:pt idx="90">
                  <c:v>40110.875</c:v>
                </c:pt>
                <c:pt idx="91">
                  <c:v>40110.88194444444</c:v>
                </c:pt>
                <c:pt idx="92">
                  <c:v>40110.8888888889</c:v>
                </c:pt>
                <c:pt idx="93">
                  <c:v>40110.89583333334</c:v>
                </c:pt>
                <c:pt idx="94">
                  <c:v>40110.90277777778</c:v>
                </c:pt>
                <c:pt idx="95">
                  <c:v>40110.90972222222</c:v>
                </c:pt>
                <c:pt idx="96">
                  <c:v>40110.91666666666</c:v>
                </c:pt>
              </c:numCache>
            </c:numRef>
          </c:cat>
          <c:val>
            <c:numRef>
              <c:f>'Grafieken dag 2009'!$AK$3:$AK$99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35.0</c:v>
                </c:pt>
                <c:pt idx="17">
                  <c:v>33.0</c:v>
                </c:pt>
                <c:pt idx="18">
                  <c:v>39.0</c:v>
                </c:pt>
                <c:pt idx="19">
                  <c:v>49.0</c:v>
                </c:pt>
                <c:pt idx="20">
                  <c:v>106.0</c:v>
                </c:pt>
                <c:pt idx="21">
                  <c:v>151.0</c:v>
                </c:pt>
                <c:pt idx="22">
                  <c:v>270.0</c:v>
                </c:pt>
                <c:pt idx="23">
                  <c:v>273.0</c:v>
                </c:pt>
                <c:pt idx="24">
                  <c:v>246.0</c:v>
                </c:pt>
                <c:pt idx="25">
                  <c:v>397.0</c:v>
                </c:pt>
                <c:pt idx="26">
                  <c:v>719.0</c:v>
                </c:pt>
                <c:pt idx="27">
                  <c:v>970.0</c:v>
                </c:pt>
                <c:pt idx="28">
                  <c:v>1235.0</c:v>
                </c:pt>
                <c:pt idx="29">
                  <c:v>1077.0</c:v>
                </c:pt>
                <c:pt idx="30">
                  <c:v>1074.0</c:v>
                </c:pt>
                <c:pt idx="31">
                  <c:v>1634.0</c:v>
                </c:pt>
                <c:pt idx="32">
                  <c:v>1290.0</c:v>
                </c:pt>
                <c:pt idx="33">
                  <c:v>1393.0</c:v>
                </c:pt>
                <c:pt idx="34">
                  <c:v>609.0</c:v>
                </c:pt>
                <c:pt idx="35">
                  <c:v>710.0</c:v>
                </c:pt>
                <c:pt idx="36">
                  <c:v>867.0</c:v>
                </c:pt>
                <c:pt idx="37">
                  <c:v>671.0</c:v>
                </c:pt>
                <c:pt idx="38">
                  <c:v>928.0</c:v>
                </c:pt>
                <c:pt idx="39">
                  <c:v>1760.0</c:v>
                </c:pt>
                <c:pt idx="40">
                  <c:v>1851.0</c:v>
                </c:pt>
                <c:pt idx="41">
                  <c:v>1018.0</c:v>
                </c:pt>
                <c:pt idx="42">
                  <c:v>2024.0</c:v>
                </c:pt>
                <c:pt idx="43">
                  <c:v>1631.0</c:v>
                </c:pt>
                <c:pt idx="44">
                  <c:v>2003.0</c:v>
                </c:pt>
                <c:pt idx="45">
                  <c:v>1111.0</c:v>
                </c:pt>
                <c:pt idx="46">
                  <c:v>1033.0</c:v>
                </c:pt>
                <c:pt idx="47">
                  <c:v>1013.0</c:v>
                </c:pt>
                <c:pt idx="48">
                  <c:v>982.0</c:v>
                </c:pt>
                <c:pt idx="49">
                  <c:v>811.0</c:v>
                </c:pt>
                <c:pt idx="50">
                  <c:v>752.0</c:v>
                </c:pt>
                <c:pt idx="51">
                  <c:v>672.0</c:v>
                </c:pt>
                <c:pt idx="52">
                  <c:v>636.0</c:v>
                </c:pt>
                <c:pt idx="53">
                  <c:v>545.0</c:v>
                </c:pt>
                <c:pt idx="54">
                  <c:v>402.0</c:v>
                </c:pt>
                <c:pt idx="55">
                  <c:v>245.0</c:v>
                </c:pt>
                <c:pt idx="56">
                  <c:v>197.0</c:v>
                </c:pt>
                <c:pt idx="57">
                  <c:v>109.0</c:v>
                </c:pt>
                <c:pt idx="58">
                  <c:v>71.0</c:v>
                </c:pt>
                <c:pt idx="59">
                  <c:v>29.0</c:v>
                </c:pt>
                <c:pt idx="60">
                  <c:v>43.0</c:v>
                </c:pt>
                <c:pt idx="61">
                  <c:v>6.0</c:v>
                </c:pt>
                <c:pt idx="62">
                  <c:v>1.0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439848"/>
        <c:axId val="816783272"/>
      </c:lineChart>
      <c:catAx>
        <c:axId val="829439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7061652731553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16783272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16783272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367340511007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2943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24/11/2009</a:t>
            </a:r>
          </a:p>
        </c:rich>
      </c:tx>
      <c:layout>
        <c:manualLayout>
          <c:xMode val="edge"/>
          <c:yMode val="edge"/>
          <c:x val="0.462628663040831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216420651581"/>
          <c:y val="0.110203916906613"/>
          <c:w val="0.787370762443576"/>
          <c:h val="0.73469277937742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2009'!$AL$3:$AL$99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40110.3124999421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40110.3333332755</c:v>
                </c:pt>
                <c:pt idx="13">
                  <c:v>40110.3402777199</c:v>
                </c:pt>
                <c:pt idx="14">
                  <c:v>40110.3472221644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40110.5486110518</c:v>
                </c:pt>
                <c:pt idx="44">
                  <c:v>40110.5555554962</c:v>
                </c:pt>
                <c:pt idx="45">
                  <c:v>40110.5624999406</c:v>
                </c:pt>
                <c:pt idx="46">
                  <c:v>40110.569444385</c:v>
                </c:pt>
                <c:pt idx="47">
                  <c:v>40110.5763888294</c:v>
                </c:pt>
                <c:pt idx="48">
                  <c:v>40110.5833332738</c:v>
                </c:pt>
                <c:pt idx="49">
                  <c:v>40110.5902777182</c:v>
                </c:pt>
                <c:pt idx="50">
                  <c:v>40110.5972221626</c:v>
                </c:pt>
                <c:pt idx="51">
                  <c:v>40110.604166607</c:v>
                </c:pt>
                <c:pt idx="52">
                  <c:v>40110.6111110514</c:v>
                </c:pt>
                <c:pt idx="53">
                  <c:v>40110.6180554958</c:v>
                </c:pt>
                <c:pt idx="54">
                  <c:v>40110.6249999402</c:v>
                </c:pt>
                <c:pt idx="55">
                  <c:v>40110.6319443846</c:v>
                </c:pt>
                <c:pt idx="56">
                  <c:v>40110.638888829</c:v>
                </c:pt>
                <c:pt idx="57">
                  <c:v>40110.6458332734</c:v>
                </c:pt>
                <c:pt idx="58">
                  <c:v>40110.6527777178</c:v>
                </c:pt>
                <c:pt idx="59">
                  <c:v>40110.6597221622</c:v>
                </c:pt>
                <c:pt idx="60">
                  <c:v>40110.6666666066</c:v>
                </c:pt>
                <c:pt idx="61">
                  <c:v>40110.673611051</c:v>
                </c:pt>
                <c:pt idx="62">
                  <c:v>40110.6805554954</c:v>
                </c:pt>
                <c:pt idx="63">
                  <c:v>40110.6874999398</c:v>
                </c:pt>
                <c:pt idx="64">
                  <c:v>40110.6944443842</c:v>
                </c:pt>
                <c:pt idx="65">
                  <c:v>40110.7013888286</c:v>
                </c:pt>
                <c:pt idx="66">
                  <c:v>40110.708333273</c:v>
                </c:pt>
                <c:pt idx="67">
                  <c:v>40110.7152777174</c:v>
                </c:pt>
                <c:pt idx="68">
                  <c:v>40110.7222221618</c:v>
                </c:pt>
                <c:pt idx="69">
                  <c:v>40110.7291666062</c:v>
                </c:pt>
                <c:pt idx="70">
                  <c:v>40110.7361111111</c:v>
                </c:pt>
                <c:pt idx="71">
                  <c:v>40110.7430555556</c:v>
                </c:pt>
                <c:pt idx="72">
                  <c:v>40110.75</c:v>
                </c:pt>
                <c:pt idx="73">
                  <c:v>40110.7569444444</c:v>
                </c:pt>
                <c:pt idx="74">
                  <c:v>40110.76388888889</c:v>
                </c:pt>
                <c:pt idx="75">
                  <c:v>40110.77083333334</c:v>
                </c:pt>
                <c:pt idx="76">
                  <c:v>40110.77777777778</c:v>
                </c:pt>
                <c:pt idx="77">
                  <c:v>40110.78472222222</c:v>
                </c:pt>
                <c:pt idx="78">
                  <c:v>40110.79166666666</c:v>
                </c:pt>
                <c:pt idx="79">
                  <c:v>40110.79861111111</c:v>
                </c:pt>
                <c:pt idx="80">
                  <c:v>40110.80555555555</c:v>
                </c:pt>
                <c:pt idx="81">
                  <c:v>40110.8125</c:v>
                </c:pt>
                <c:pt idx="82">
                  <c:v>40110.81944444444</c:v>
                </c:pt>
                <c:pt idx="83">
                  <c:v>40110.8263888889</c:v>
                </c:pt>
                <c:pt idx="84">
                  <c:v>40110.83333333334</c:v>
                </c:pt>
                <c:pt idx="85">
                  <c:v>40110.84027777778</c:v>
                </c:pt>
                <c:pt idx="86">
                  <c:v>40110.84722222222</c:v>
                </c:pt>
                <c:pt idx="87">
                  <c:v>40110.85416666666</c:v>
                </c:pt>
                <c:pt idx="88">
                  <c:v>40110.86111111111</c:v>
                </c:pt>
                <c:pt idx="89">
                  <c:v>40110.86805555555</c:v>
                </c:pt>
                <c:pt idx="90">
                  <c:v>40110.875</c:v>
                </c:pt>
                <c:pt idx="91">
                  <c:v>40110.88194444444</c:v>
                </c:pt>
                <c:pt idx="92">
                  <c:v>40110.8888888889</c:v>
                </c:pt>
                <c:pt idx="93">
                  <c:v>40110.89583333334</c:v>
                </c:pt>
                <c:pt idx="94">
                  <c:v>40110.90277777778</c:v>
                </c:pt>
                <c:pt idx="95">
                  <c:v>40110.90972222222</c:v>
                </c:pt>
                <c:pt idx="96">
                  <c:v>40110.91666666666</c:v>
                </c:pt>
              </c:numCache>
            </c:numRef>
          </c:cat>
          <c:val>
            <c:numRef>
              <c:f>'Grafieken dag 2009'!$AM$3:$AM$99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16.0</c:v>
                </c:pt>
                <c:pt idx="18">
                  <c:v>13.0</c:v>
                </c:pt>
                <c:pt idx="19">
                  <c:v>21.0</c:v>
                </c:pt>
                <c:pt idx="20">
                  <c:v>16.0</c:v>
                </c:pt>
                <c:pt idx="21">
                  <c:v>12.0</c:v>
                </c:pt>
                <c:pt idx="22">
                  <c:v>25.0</c:v>
                </c:pt>
                <c:pt idx="23">
                  <c:v>63.0</c:v>
                </c:pt>
                <c:pt idx="24">
                  <c:v>64.0</c:v>
                </c:pt>
                <c:pt idx="25">
                  <c:v>42.0</c:v>
                </c:pt>
                <c:pt idx="26">
                  <c:v>35.0</c:v>
                </c:pt>
                <c:pt idx="27">
                  <c:v>98.0</c:v>
                </c:pt>
                <c:pt idx="28">
                  <c:v>115.0</c:v>
                </c:pt>
                <c:pt idx="29">
                  <c:v>120.0</c:v>
                </c:pt>
                <c:pt idx="30">
                  <c:v>209.0</c:v>
                </c:pt>
                <c:pt idx="31">
                  <c:v>272.0</c:v>
                </c:pt>
                <c:pt idx="32">
                  <c:v>366.0</c:v>
                </c:pt>
                <c:pt idx="33">
                  <c:v>232.0</c:v>
                </c:pt>
                <c:pt idx="34">
                  <c:v>309.0</c:v>
                </c:pt>
                <c:pt idx="35">
                  <c:v>306.0</c:v>
                </c:pt>
                <c:pt idx="36">
                  <c:v>236.0</c:v>
                </c:pt>
                <c:pt idx="37">
                  <c:v>283.0</c:v>
                </c:pt>
                <c:pt idx="38">
                  <c:v>252.0</c:v>
                </c:pt>
                <c:pt idx="39">
                  <c:v>235.0</c:v>
                </c:pt>
                <c:pt idx="40">
                  <c:v>223.0</c:v>
                </c:pt>
                <c:pt idx="41">
                  <c:v>97.0</c:v>
                </c:pt>
                <c:pt idx="42">
                  <c:v>114.0</c:v>
                </c:pt>
                <c:pt idx="43">
                  <c:v>95.0</c:v>
                </c:pt>
                <c:pt idx="44">
                  <c:v>16.0</c:v>
                </c:pt>
                <c:pt idx="45">
                  <c:v>114.0</c:v>
                </c:pt>
                <c:pt idx="46">
                  <c:v>96.0</c:v>
                </c:pt>
                <c:pt idx="47">
                  <c:v>102.0</c:v>
                </c:pt>
                <c:pt idx="48">
                  <c:v>85.0</c:v>
                </c:pt>
                <c:pt idx="49">
                  <c:v>36.0</c:v>
                </c:pt>
                <c:pt idx="50">
                  <c:v>8.0</c:v>
                </c:pt>
                <c:pt idx="51">
                  <c:v>36.0</c:v>
                </c:pt>
                <c:pt idx="52">
                  <c:v>108.0</c:v>
                </c:pt>
                <c:pt idx="53">
                  <c:v>67.0</c:v>
                </c:pt>
                <c:pt idx="54">
                  <c:v>38.0</c:v>
                </c:pt>
                <c:pt idx="55">
                  <c:v>27.0</c:v>
                </c:pt>
                <c:pt idx="56">
                  <c:v>50.0</c:v>
                </c:pt>
                <c:pt idx="57">
                  <c:v>33.0</c:v>
                </c:pt>
                <c:pt idx="58">
                  <c:v>24.0</c:v>
                </c:pt>
                <c:pt idx="59">
                  <c:v>9.0</c:v>
                </c:pt>
                <c:pt idx="60">
                  <c:v>0.0</c:v>
                </c:pt>
                <c:pt idx="61">
                  <c:v>5.0</c:v>
                </c:pt>
                <c:pt idx="62">
                  <c:v>2.0</c:v>
                </c:pt>
                <c:pt idx="63">
                  <c:v>0.0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603736"/>
        <c:axId val="807319784"/>
      </c:lineChart>
      <c:catAx>
        <c:axId val="818603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7061652731553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07319784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07319784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367340511007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18603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14/12/2009</a:t>
            </a:r>
          </a:p>
        </c:rich>
      </c:tx>
      <c:layout>
        <c:manualLayout>
          <c:xMode val="edge"/>
          <c:yMode val="edge"/>
          <c:x val="0.461340003247017"/>
          <c:y val="0.03673469387755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216420651581"/>
          <c:y val="0.118367170010807"/>
          <c:w val="0.789948080814913"/>
          <c:h val="0.72652952627322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'Grafieken dag 2009'!$AN$3:$AN$99</c:f>
              <c:numCache>
                <c:formatCode>h:mm;@</c:formatCode>
                <c:ptCount val="97"/>
                <c:pt idx="0">
                  <c:v>40110.24999994212</c:v>
                </c:pt>
                <c:pt idx="1">
                  <c:v>40110.25694438657</c:v>
                </c:pt>
                <c:pt idx="2">
                  <c:v>40110.26388883102</c:v>
                </c:pt>
                <c:pt idx="3">
                  <c:v>40110.2708332755</c:v>
                </c:pt>
                <c:pt idx="4">
                  <c:v>40110.2777777199</c:v>
                </c:pt>
                <c:pt idx="5">
                  <c:v>40110.2847221644</c:v>
                </c:pt>
                <c:pt idx="6">
                  <c:v>40110.2916666088</c:v>
                </c:pt>
                <c:pt idx="7">
                  <c:v>40110.2986110532</c:v>
                </c:pt>
                <c:pt idx="8">
                  <c:v>40110.3055554977</c:v>
                </c:pt>
                <c:pt idx="9">
                  <c:v>40110.3124999421</c:v>
                </c:pt>
                <c:pt idx="10">
                  <c:v>40110.3194443866</c:v>
                </c:pt>
                <c:pt idx="11">
                  <c:v>40110.326388831</c:v>
                </c:pt>
                <c:pt idx="12">
                  <c:v>40110.3333332755</c:v>
                </c:pt>
                <c:pt idx="13">
                  <c:v>40110.3402777199</c:v>
                </c:pt>
                <c:pt idx="14">
                  <c:v>40110.3472221644</c:v>
                </c:pt>
                <c:pt idx="15">
                  <c:v>40110.3541666086</c:v>
                </c:pt>
                <c:pt idx="16">
                  <c:v>40110.361111053</c:v>
                </c:pt>
                <c:pt idx="17">
                  <c:v>40110.3680554974</c:v>
                </c:pt>
                <c:pt idx="18">
                  <c:v>40110.3749999418</c:v>
                </c:pt>
                <c:pt idx="19">
                  <c:v>40110.3819443862</c:v>
                </c:pt>
                <c:pt idx="20">
                  <c:v>40110.3888888306</c:v>
                </c:pt>
                <c:pt idx="21">
                  <c:v>40110.395833275</c:v>
                </c:pt>
                <c:pt idx="22">
                  <c:v>40110.4027777194</c:v>
                </c:pt>
                <c:pt idx="23">
                  <c:v>40110.4097221638</c:v>
                </c:pt>
                <c:pt idx="24">
                  <c:v>40110.4166666082</c:v>
                </c:pt>
                <c:pt idx="25">
                  <c:v>40110.4236110526</c:v>
                </c:pt>
                <c:pt idx="26">
                  <c:v>40110.430555497</c:v>
                </c:pt>
                <c:pt idx="27">
                  <c:v>40110.4374999414</c:v>
                </c:pt>
                <c:pt idx="28">
                  <c:v>40110.4444443858</c:v>
                </c:pt>
                <c:pt idx="29">
                  <c:v>40110.4513888302</c:v>
                </c:pt>
                <c:pt idx="30">
                  <c:v>40110.4583332746</c:v>
                </c:pt>
                <c:pt idx="31">
                  <c:v>40110.465277719</c:v>
                </c:pt>
                <c:pt idx="32">
                  <c:v>40110.4722221634</c:v>
                </c:pt>
                <c:pt idx="33">
                  <c:v>40110.4791666078</c:v>
                </c:pt>
                <c:pt idx="34">
                  <c:v>40110.4861110522</c:v>
                </c:pt>
                <c:pt idx="35">
                  <c:v>40110.4930554966</c:v>
                </c:pt>
                <c:pt idx="36">
                  <c:v>40110.499999941</c:v>
                </c:pt>
                <c:pt idx="37">
                  <c:v>40110.5069443854</c:v>
                </c:pt>
                <c:pt idx="38">
                  <c:v>40110.5138888298</c:v>
                </c:pt>
                <c:pt idx="39">
                  <c:v>40110.5208332742</c:v>
                </c:pt>
                <c:pt idx="40">
                  <c:v>40110.5277777186</c:v>
                </c:pt>
                <c:pt idx="41">
                  <c:v>40110.5347221631</c:v>
                </c:pt>
                <c:pt idx="42">
                  <c:v>40110.5416666075</c:v>
                </c:pt>
                <c:pt idx="43">
                  <c:v>40110.5486110518</c:v>
                </c:pt>
                <c:pt idx="44">
                  <c:v>40110.5555554962</c:v>
                </c:pt>
                <c:pt idx="45">
                  <c:v>40110.5624999406</c:v>
                </c:pt>
                <c:pt idx="46">
                  <c:v>40110.569444385</c:v>
                </c:pt>
                <c:pt idx="47">
                  <c:v>40110.5763888294</c:v>
                </c:pt>
                <c:pt idx="48">
                  <c:v>40110.5833332738</c:v>
                </c:pt>
                <c:pt idx="49">
                  <c:v>40110.5902777182</c:v>
                </c:pt>
                <c:pt idx="50">
                  <c:v>40110.5972221626</c:v>
                </c:pt>
                <c:pt idx="51">
                  <c:v>40110.604166607</c:v>
                </c:pt>
                <c:pt idx="52">
                  <c:v>40110.6111110514</c:v>
                </c:pt>
                <c:pt idx="53">
                  <c:v>40110.6180554958</c:v>
                </c:pt>
                <c:pt idx="54">
                  <c:v>40110.6249999402</c:v>
                </c:pt>
                <c:pt idx="55">
                  <c:v>40110.6319443846</c:v>
                </c:pt>
                <c:pt idx="56">
                  <c:v>40110.638888829</c:v>
                </c:pt>
                <c:pt idx="57">
                  <c:v>40110.6458332734</c:v>
                </c:pt>
                <c:pt idx="58">
                  <c:v>40110.6527777178</c:v>
                </c:pt>
                <c:pt idx="59">
                  <c:v>40110.6597221622</c:v>
                </c:pt>
                <c:pt idx="60">
                  <c:v>40110.6666666066</c:v>
                </c:pt>
                <c:pt idx="61">
                  <c:v>40110.673611051</c:v>
                </c:pt>
                <c:pt idx="62">
                  <c:v>40110.6805554954</c:v>
                </c:pt>
                <c:pt idx="63">
                  <c:v>40110.6874999398</c:v>
                </c:pt>
                <c:pt idx="64">
                  <c:v>40110.6944443842</c:v>
                </c:pt>
                <c:pt idx="65">
                  <c:v>40110.7013888286</c:v>
                </c:pt>
                <c:pt idx="66">
                  <c:v>40110.708333273</c:v>
                </c:pt>
                <c:pt idx="67">
                  <c:v>40110.7152777174</c:v>
                </c:pt>
                <c:pt idx="68">
                  <c:v>40110.7222221618</c:v>
                </c:pt>
                <c:pt idx="69">
                  <c:v>40110.7291666062</c:v>
                </c:pt>
                <c:pt idx="70">
                  <c:v>40110.7361111111</c:v>
                </c:pt>
                <c:pt idx="71">
                  <c:v>40110.7430555556</c:v>
                </c:pt>
                <c:pt idx="72">
                  <c:v>40110.75</c:v>
                </c:pt>
                <c:pt idx="73">
                  <c:v>40110.7569444444</c:v>
                </c:pt>
                <c:pt idx="74">
                  <c:v>40110.76388888889</c:v>
                </c:pt>
                <c:pt idx="75">
                  <c:v>40110.77083333334</c:v>
                </c:pt>
                <c:pt idx="76">
                  <c:v>40110.77777777778</c:v>
                </c:pt>
                <c:pt idx="77">
                  <c:v>40110.78472222222</c:v>
                </c:pt>
                <c:pt idx="78">
                  <c:v>40110.79166666666</c:v>
                </c:pt>
                <c:pt idx="79">
                  <c:v>40110.79861111111</c:v>
                </c:pt>
                <c:pt idx="80">
                  <c:v>40110.80555555555</c:v>
                </c:pt>
                <c:pt idx="81">
                  <c:v>40110.8125</c:v>
                </c:pt>
                <c:pt idx="82">
                  <c:v>40110.81944444444</c:v>
                </c:pt>
                <c:pt idx="83">
                  <c:v>40110.8263888889</c:v>
                </c:pt>
                <c:pt idx="84">
                  <c:v>40110.83333333334</c:v>
                </c:pt>
                <c:pt idx="85">
                  <c:v>40110.84027777778</c:v>
                </c:pt>
                <c:pt idx="86">
                  <c:v>40110.84722222222</c:v>
                </c:pt>
                <c:pt idx="87">
                  <c:v>40110.85416666666</c:v>
                </c:pt>
                <c:pt idx="88">
                  <c:v>40110.86111111111</c:v>
                </c:pt>
                <c:pt idx="89">
                  <c:v>40110.86805555555</c:v>
                </c:pt>
                <c:pt idx="90">
                  <c:v>40110.875</c:v>
                </c:pt>
                <c:pt idx="91">
                  <c:v>40110.88194444444</c:v>
                </c:pt>
                <c:pt idx="92">
                  <c:v>40110.8888888889</c:v>
                </c:pt>
                <c:pt idx="93">
                  <c:v>40110.89583333334</c:v>
                </c:pt>
                <c:pt idx="94">
                  <c:v>40110.90277777778</c:v>
                </c:pt>
                <c:pt idx="95">
                  <c:v>40110.90972222222</c:v>
                </c:pt>
                <c:pt idx="96">
                  <c:v>40110.91666666666</c:v>
                </c:pt>
              </c:numCache>
            </c:numRef>
          </c:cat>
          <c:val>
            <c:numRef>
              <c:f>'Grafieken dag 2009'!$AO$3:$AO$99</c:f>
              <c:numCache>
                <c:formatCode>0</c:formatCode>
                <c:ptCount val="97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1.0</c:v>
                </c:pt>
                <c:pt idx="18">
                  <c:v>9.0</c:v>
                </c:pt>
                <c:pt idx="19">
                  <c:v>30.0</c:v>
                </c:pt>
                <c:pt idx="20">
                  <c:v>55.0</c:v>
                </c:pt>
                <c:pt idx="21">
                  <c:v>99.0</c:v>
                </c:pt>
                <c:pt idx="22">
                  <c:v>121.0</c:v>
                </c:pt>
                <c:pt idx="23">
                  <c:v>140.0</c:v>
                </c:pt>
                <c:pt idx="24">
                  <c:v>166.0</c:v>
                </c:pt>
                <c:pt idx="25">
                  <c:v>187.0</c:v>
                </c:pt>
                <c:pt idx="26">
                  <c:v>264.0</c:v>
                </c:pt>
                <c:pt idx="27">
                  <c:v>654.0</c:v>
                </c:pt>
                <c:pt idx="28">
                  <c:v>1031.0</c:v>
                </c:pt>
                <c:pt idx="29">
                  <c:v>1404.0</c:v>
                </c:pt>
                <c:pt idx="30">
                  <c:v>1549.0</c:v>
                </c:pt>
                <c:pt idx="31">
                  <c:v>1657.0</c:v>
                </c:pt>
                <c:pt idx="32">
                  <c:v>1738.0</c:v>
                </c:pt>
                <c:pt idx="33">
                  <c:v>1686.0</c:v>
                </c:pt>
                <c:pt idx="34">
                  <c:v>1493.0</c:v>
                </c:pt>
                <c:pt idx="35">
                  <c:v>1268.0</c:v>
                </c:pt>
                <c:pt idx="36">
                  <c:v>1239.0</c:v>
                </c:pt>
                <c:pt idx="37">
                  <c:v>1150.0</c:v>
                </c:pt>
                <c:pt idx="38">
                  <c:v>1115.0</c:v>
                </c:pt>
                <c:pt idx="39">
                  <c:v>1163.0</c:v>
                </c:pt>
                <c:pt idx="40">
                  <c:v>1191.0</c:v>
                </c:pt>
                <c:pt idx="41">
                  <c:v>1240.0</c:v>
                </c:pt>
                <c:pt idx="42">
                  <c:v>1264.0</c:v>
                </c:pt>
                <c:pt idx="43">
                  <c:v>1187.0</c:v>
                </c:pt>
                <c:pt idx="44">
                  <c:v>1194.0</c:v>
                </c:pt>
                <c:pt idx="45">
                  <c:v>1124.0</c:v>
                </c:pt>
                <c:pt idx="46">
                  <c:v>1058.0</c:v>
                </c:pt>
                <c:pt idx="47">
                  <c:v>1078.0</c:v>
                </c:pt>
                <c:pt idx="48">
                  <c:v>912.0</c:v>
                </c:pt>
                <c:pt idx="49">
                  <c:v>833.0</c:v>
                </c:pt>
                <c:pt idx="50">
                  <c:v>869.0</c:v>
                </c:pt>
                <c:pt idx="51">
                  <c:v>752.0</c:v>
                </c:pt>
                <c:pt idx="52">
                  <c:v>630.0</c:v>
                </c:pt>
                <c:pt idx="53">
                  <c:v>561.0</c:v>
                </c:pt>
                <c:pt idx="54">
                  <c:v>496.0</c:v>
                </c:pt>
                <c:pt idx="55">
                  <c:v>442.0</c:v>
                </c:pt>
                <c:pt idx="56">
                  <c:v>419.0</c:v>
                </c:pt>
                <c:pt idx="57">
                  <c:v>353.0</c:v>
                </c:pt>
                <c:pt idx="58">
                  <c:v>311.0</c:v>
                </c:pt>
                <c:pt idx="59">
                  <c:v>236.0</c:v>
                </c:pt>
                <c:pt idx="60">
                  <c:v>122.0</c:v>
                </c:pt>
                <c:pt idx="61">
                  <c:v>64.0</c:v>
                </c:pt>
                <c:pt idx="62">
                  <c:v>28.0</c:v>
                </c:pt>
                <c:pt idx="63">
                  <c:v>6.0</c:v>
                </c:pt>
                <c:pt idx="64">
                  <c:v>0.0</c:v>
                </c:pt>
                <c:pt idx="65">
                  <c:v>0.0</c:v>
                </c:pt>
                <c:pt idx="66">
                  <c:v>0.0</c:v>
                </c:pt>
                <c:pt idx="67">
                  <c:v>0.0</c:v>
                </c:pt>
                <c:pt idx="68">
                  <c:v>0.0</c:v>
                </c:pt>
                <c:pt idx="69">
                  <c:v>0.0</c:v>
                </c:pt>
                <c:pt idx="70">
                  <c:v>0.0</c:v>
                </c:pt>
                <c:pt idx="71">
                  <c:v>0.0</c:v>
                </c:pt>
                <c:pt idx="72">
                  <c:v>0.0</c:v>
                </c:pt>
                <c:pt idx="73">
                  <c:v>0.0</c:v>
                </c:pt>
                <c:pt idx="74">
                  <c:v>0.0</c:v>
                </c:pt>
                <c:pt idx="75">
                  <c:v>0.0</c:v>
                </c:pt>
                <c:pt idx="76">
                  <c:v>0.0</c:v>
                </c:pt>
                <c:pt idx="77">
                  <c:v>0.0</c:v>
                </c:pt>
                <c:pt idx="78">
                  <c:v>0.0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  <c:pt idx="86">
                  <c:v>0.0</c:v>
                </c:pt>
                <c:pt idx="87">
                  <c:v>0.0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0.0</c:v>
                </c:pt>
                <c:pt idx="93">
                  <c:v>0.0</c:v>
                </c:pt>
                <c:pt idx="94">
                  <c:v>0.0</c:v>
                </c:pt>
                <c:pt idx="95">
                  <c:v>0.0</c:v>
                </c:pt>
                <c:pt idx="96">
                  <c:v>0.0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367752"/>
        <c:axId val="816356680"/>
      </c:lineChart>
      <c:catAx>
        <c:axId val="807367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hh:mm</a:t>
                </a:r>
              </a:p>
            </c:rich>
          </c:tx>
          <c:layout>
            <c:manualLayout>
              <c:xMode val="edge"/>
              <c:yMode val="edge"/>
              <c:x val="0.528350312525367"/>
              <c:y val="0.922447694038245"/>
            </c:manualLayout>
          </c:layout>
          <c:overlay val="0"/>
          <c:spPr>
            <a:noFill/>
            <a:ln w="25400">
              <a:noFill/>
            </a:ln>
          </c:spPr>
        </c:title>
        <c:numFmt formatCode="h:mm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16356680"/>
        <c:crosses val="autoZero"/>
        <c:auto val="1"/>
        <c:lblAlgn val="ctr"/>
        <c:lblOffset val="100"/>
        <c:tickLblSkip val="12"/>
        <c:tickMarkSkip val="6"/>
        <c:noMultiLvlLbl val="0"/>
      </c:catAx>
      <c:valAx>
        <c:axId val="816356680"/>
        <c:scaling>
          <c:orientation val="minMax"/>
          <c:max val="3750.0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Vermogen (Watt)</a:t>
                </a:r>
              </a:p>
            </c:rich>
          </c:tx>
          <c:layout>
            <c:manualLayout>
              <c:xMode val="edge"/>
              <c:yMode val="edge"/>
              <c:x val="0.00515463917525773"/>
              <c:y val="0.4408156837538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807367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0</xdr:rowOff>
    </xdr:from>
    <xdr:to>
      <xdr:col>15</xdr:col>
      <xdr:colOff>88900</xdr:colOff>
      <xdr:row>21</xdr:row>
      <xdr:rowOff>63500</xdr:rowOff>
    </xdr:to>
    <xdr:graphicFrame macro="">
      <xdr:nvGraphicFramePr>
        <xdr:cNvPr id="4407" name="Grafiek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22</xdr:row>
      <xdr:rowOff>0</xdr:rowOff>
    </xdr:from>
    <xdr:to>
      <xdr:col>15</xdr:col>
      <xdr:colOff>88900</xdr:colOff>
      <xdr:row>42</xdr:row>
      <xdr:rowOff>63500</xdr:rowOff>
    </xdr:to>
    <xdr:graphicFrame macro="">
      <xdr:nvGraphicFramePr>
        <xdr:cNvPr id="4408" name="Grafiek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</xdr:colOff>
      <xdr:row>43</xdr:row>
      <xdr:rowOff>0</xdr:rowOff>
    </xdr:from>
    <xdr:to>
      <xdr:col>15</xdr:col>
      <xdr:colOff>88900</xdr:colOff>
      <xdr:row>63</xdr:row>
      <xdr:rowOff>63500</xdr:rowOff>
    </xdr:to>
    <xdr:graphicFrame macro="">
      <xdr:nvGraphicFramePr>
        <xdr:cNvPr id="4409" name="Grafiek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12700</xdr:colOff>
      <xdr:row>64</xdr:row>
      <xdr:rowOff>0</xdr:rowOff>
    </xdr:from>
    <xdr:to>
      <xdr:col>15</xdr:col>
      <xdr:colOff>88900</xdr:colOff>
      <xdr:row>84</xdr:row>
      <xdr:rowOff>63500</xdr:rowOff>
    </xdr:to>
    <xdr:graphicFrame macro="">
      <xdr:nvGraphicFramePr>
        <xdr:cNvPr id="4410" name="Grafiek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12700</xdr:colOff>
      <xdr:row>85</xdr:row>
      <xdr:rowOff>0</xdr:rowOff>
    </xdr:from>
    <xdr:to>
      <xdr:col>15</xdr:col>
      <xdr:colOff>88900</xdr:colOff>
      <xdr:row>105</xdr:row>
      <xdr:rowOff>63500</xdr:rowOff>
    </xdr:to>
    <xdr:graphicFrame macro="">
      <xdr:nvGraphicFramePr>
        <xdr:cNvPr id="4411" name="Grafiek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12700</xdr:colOff>
      <xdr:row>106</xdr:row>
      <xdr:rowOff>0</xdr:rowOff>
    </xdr:from>
    <xdr:to>
      <xdr:col>15</xdr:col>
      <xdr:colOff>88900</xdr:colOff>
      <xdr:row>126</xdr:row>
      <xdr:rowOff>63500</xdr:rowOff>
    </xdr:to>
    <xdr:graphicFrame macro="">
      <xdr:nvGraphicFramePr>
        <xdr:cNvPr id="4412" name="Grafiek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12700</xdr:colOff>
      <xdr:row>127</xdr:row>
      <xdr:rowOff>0</xdr:rowOff>
    </xdr:from>
    <xdr:to>
      <xdr:col>15</xdr:col>
      <xdr:colOff>88900</xdr:colOff>
      <xdr:row>147</xdr:row>
      <xdr:rowOff>63500</xdr:rowOff>
    </xdr:to>
    <xdr:graphicFrame macro="">
      <xdr:nvGraphicFramePr>
        <xdr:cNvPr id="4413" name="Grafiek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12700</xdr:colOff>
      <xdr:row>148</xdr:row>
      <xdr:rowOff>0</xdr:rowOff>
    </xdr:from>
    <xdr:to>
      <xdr:col>15</xdr:col>
      <xdr:colOff>88900</xdr:colOff>
      <xdr:row>168</xdr:row>
      <xdr:rowOff>63500</xdr:rowOff>
    </xdr:to>
    <xdr:graphicFrame macro="">
      <xdr:nvGraphicFramePr>
        <xdr:cNvPr id="4414" name="Grafiek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12700</xdr:colOff>
      <xdr:row>169</xdr:row>
      <xdr:rowOff>0</xdr:rowOff>
    </xdr:from>
    <xdr:to>
      <xdr:col>15</xdr:col>
      <xdr:colOff>88900</xdr:colOff>
      <xdr:row>189</xdr:row>
      <xdr:rowOff>63500</xdr:rowOff>
    </xdr:to>
    <xdr:graphicFrame macro="">
      <xdr:nvGraphicFramePr>
        <xdr:cNvPr id="4415" name="Grafiek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25400</xdr:colOff>
      <xdr:row>21</xdr:row>
      <xdr:rowOff>12700</xdr:rowOff>
    </xdr:to>
    <xdr:graphicFrame macro="">
      <xdr:nvGraphicFramePr>
        <xdr:cNvPr id="14403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4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25400</xdr:colOff>
      <xdr:row>21</xdr:row>
      <xdr:rowOff>12700</xdr:rowOff>
    </xdr:to>
    <xdr:graphicFrame macro="">
      <xdr:nvGraphicFramePr>
        <xdr:cNvPr id="12335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4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38100</xdr:colOff>
      <xdr:row>21</xdr:row>
      <xdr:rowOff>12700</xdr:rowOff>
    </xdr:to>
    <xdr:graphicFrame macro="">
      <xdr:nvGraphicFramePr>
        <xdr:cNvPr id="15403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15404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20</xdr:col>
      <xdr:colOff>38100</xdr:colOff>
      <xdr:row>21</xdr:row>
      <xdr:rowOff>12700</xdr:rowOff>
    </xdr:to>
    <xdr:graphicFrame macro="">
      <xdr:nvGraphicFramePr>
        <xdr:cNvPr id="16426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16427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23</xdr:row>
      <xdr:rowOff>0</xdr:rowOff>
    </xdr:from>
    <xdr:to>
      <xdr:col>14</xdr:col>
      <xdr:colOff>546100</xdr:colOff>
      <xdr:row>84</xdr:row>
      <xdr:rowOff>88900</xdr:rowOff>
    </xdr:to>
    <xdr:graphicFrame macro="">
      <xdr:nvGraphicFramePr>
        <xdr:cNvPr id="17449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152400</xdr:colOff>
      <xdr:row>1</xdr:row>
      <xdr:rowOff>12700</xdr:rowOff>
    </xdr:from>
    <xdr:to>
      <xdr:col>20</xdr:col>
      <xdr:colOff>12700</xdr:colOff>
      <xdr:row>21</xdr:row>
      <xdr:rowOff>25400</xdr:rowOff>
    </xdr:to>
    <xdr:graphicFrame macro="">
      <xdr:nvGraphicFramePr>
        <xdr:cNvPr id="17450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showGridLines="0" workbookViewId="0">
      <selection activeCell="G6" sqref="G6"/>
    </sheetView>
  </sheetViews>
  <sheetFormatPr baseColWidth="10" defaultColWidth="9.1640625" defaultRowHeight="12" x14ac:dyDescent="0"/>
  <cols>
    <col min="1" max="1" width="9.1640625" style="4"/>
    <col min="2" max="2" width="10" style="13" customWidth="1"/>
    <col min="3" max="3" width="20.6640625" style="4" bestFit="1" customWidth="1"/>
    <col min="4" max="4" width="25.33203125" style="12" bestFit="1" customWidth="1"/>
    <col min="5" max="5" width="24.5" style="4" bestFit="1" customWidth="1"/>
    <col min="6" max="6" width="9.1640625" style="4"/>
    <col min="7" max="7" width="8.5" style="4" bestFit="1" customWidth="1"/>
    <col min="8" max="8" width="10.33203125" style="4" bestFit="1" customWidth="1"/>
    <col min="9" max="9" width="24.1640625" style="4" bestFit="1" customWidth="1"/>
    <col min="10" max="16384" width="9.1640625" style="4"/>
  </cols>
  <sheetData>
    <row r="2" spans="2:5">
      <c r="B2" s="14" t="s">
        <v>7</v>
      </c>
    </row>
    <row r="3" spans="2:5">
      <c r="B3" s="13" t="s">
        <v>10</v>
      </c>
      <c r="C3" s="15">
        <v>4.05</v>
      </c>
      <c r="D3" s="16" t="s">
        <v>8</v>
      </c>
    </row>
    <row r="4" spans="2:5">
      <c r="B4" s="13" t="s">
        <v>11</v>
      </c>
      <c r="C4" s="17">
        <v>3300</v>
      </c>
      <c r="D4" s="16" t="s">
        <v>9</v>
      </c>
      <c r="E4" s="4" t="s">
        <v>12</v>
      </c>
    </row>
    <row r="6" spans="2:5">
      <c r="B6" s="1" t="s">
        <v>0</v>
      </c>
      <c r="C6" s="2" t="s">
        <v>1</v>
      </c>
      <c r="D6" s="2" t="s">
        <v>2</v>
      </c>
      <c r="E6" s="3" t="s">
        <v>4</v>
      </c>
    </row>
    <row r="7" spans="2:5">
      <c r="B7" s="79">
        <v>40064</v>
      </c>
      <c r="C7" s="6" t="s">
        <v>5</v>
      </c>
      <c r="D7" s="8" t="s">
        <v>3</v>
      </c>
      <c r="E7" s="67"/>
    </row>
    <row r="8" spans="2:5">
      <c r="B8" s="80" t="s">
        <v>28</v>
      </c>
      <c r="C8" s="4" t="s">
        <v>29</v>
      </c>
      <c r="D8" s="8" t="s">
        <v>30</v>
      </c>
      <c r="E8" s="6" t="s">
        <v>15</v>
      </c>
    </row>
    <row r="9" spans="2:5">
      <c r="B9" s="5"/>
      <c r="C9" s="6" t="s">
        <v>22</v>
      </c>
      <c r="D9" s="8"/>
      <c r="E9" s="6"/>
    </row>
    <row r="10" spans="2:5">
      <c r="B10" s="5"/>
      <c r="C10" s="6"/>
      <c r="D10" s="8"/>
      <c r="E10" s="6"/>
    </row>
    <row r="11" spans="2:5">
      <c r="B11" s="5"/>
      <c r="C11" s="6"/>
      <c r="D11" s="8"/>
      <c r="E11" s="6"/>
    </row>
    <row r="12" spans="2:5">
      <c r="B12" s="5"/>
      <c r="C12" s="6"/>
      <c r="D12" s="8"/>
      <c r="E12" s="6"/>
    </row>
    <row r="13" spans="2:5">
      <c r="B13" s="5"/>
      <c r="C13" s="6"/>
      <c r="D13" s="8"/>
      <c r="E13" s="6"/>
    </row>
    <row r="14" spans="2:5">
      <c r="B14" s="5"/>
      <c r="C14" s="6"/>
      <c r="D14" s="8"/>
      <c r="E14" s="6"/>
    </row>
    <row r="15" spans="2:5">
      <c r="B15" s="5"/>
      <c r="C15" s="6"/>
      <c r="D15" s="8"/>
      <c r="E15" s="6"/>
    </row>
    <row r="16" spans="2:5">
      <c r="B16" s="5"/>
      <c r="C16" s="6"/>
      <c r="D16" s="8"/>
      <c r="E16" s="6"/>
    </row>
    <row r="17" spans="2:5">
      <c r="B17" s="5"/>
      <c r="C17" s="6"/>
      <c r="D17" s="8"/>
      <c r="E17" s="6"/>
    </row>
    <row r="18" spans="2:5">
      <c r="B18" s="5"/>
      <c r="C18" s="6"/>
      <c r="D18" s="8"/>
      <c r="E18" s="6"/>
    </row>
    <row r="19" spans="2:5">
      <c r="B19" s="5"/>
      <c r="C19" s="6"/>
      <c r="D19" s="8"/>
      <c r="E19" s="6"/>
    </row>
    <row r="20" spans="2:5">
      <c r="B20" s="5"/>
      <c r="C20" s="6"/>
      <c r="D20" s="8"/>
      <c r="E20" s="6"/>
    </row>
    <row r="21" spans="2:5">
      <c r="B21" s="5"/>
      <c r="C21" s="6"/>
      <c r="D21" s="8"/>
      <c r="E21" s="6"/>
    </row>
    <row r="22" spans="2:5">
      <c r="B22" s="5"/>
      <c r="C22" s="6"/>
      <c r="D22" s="8"/>
      <c r="E22" s="6"/>
    </row>
    <row r="23" spans="2:5">
      <c r="B23" s="5"/>
      <c r="C23" s="6"/>
      <c r="D23" s="8"/>
      <c r="E23" s="6"/>
    </row>
    <row r="24" spans="2:5">
      <c r="B24" s="5"/>
      <c r="C24" s="6"/>
      <c r="D24" s="8"/>
      <c r="E24" s="6"/>
    </row>
    <row r="25" spans="2:5">
      <c r="B25" s="5"/>
      <c r="C25" s="6"/>
      <c r="D25" s="8"/>
      <c r="E25" s="6"/>
    </row>
    <row r="26" spans="2:5">
      <c r="B26" s="5"/>
      <c r="C26" s="6"/>
      <c r="D26" s="8"/>
      <c r="E26" s="6"/>
    </row>
    <row r="27" spans="2:5">
      <c r="B27" s="5"/>
      <c r="C27" s="6"/>
      <c r="D27" s="8"/>
      <c r="E27" s="6"/>
    </row>
    <row r="28" spans="2:5">
      <c r="B28" s="5"/>
      <c r="C28" s="6"/>
      <c r="D28" s="8"/>
      <c r="E28" s="6"/>
    </row>
    <row r="29" spans="2:5">
      <c r="B29" s="5"/>
      <c r="C29" s="6"/>
      <c r="D29" s="8"/>
      <c r="E29" s="6"/>
    </row>
    <row r="30" spans="2:5">
      <c r="B30" s="5"/>
      <c r="C30" s="6"/>
      <c r="D30" s="8"/>
      <c r="E30" s="6"/>
    </row>
    <row r="31" spans="2:5">
      <c r="B31" s="5"/>
      <c r="C31" s="6"/>
      <c r="D31" s="8"/>
      <c r="E31" s="6"/>
    </row>
    <row r="32" spans="2:5">
      <c r="B32" s="9"/>
      <c r="C32" s="11"/>
      <c r="D32" s="10"/>
      <c r="E32" s="11"/>
    </row>
  </sheetData>
  <phoneticPr fontId="2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:AS220"/>
  <sheetViews>
    <sheetView topLeftCell="A23" workbookViewId="0">
      <selection activeCell="V9" sqref="V9"/>
    </sheetView>
  </sheetViews>
  <sheetFormatPr baseColWidth="10" defaultColWidth="9.1640625" defaultRowHeight="12" x14ac:dyDescent="0"/>
  <cols>
    <col min="1" max="1" width="1.6640625" style="4" customWidth="1"/>
    <col min="2" max="15" width="9.1640625" style="4"/>
    <col min="16" max="16" width="2.83203125" style="4" customWidth="1"/>
    <col min="17" max="17" width="16.5" style="4" customWidth="1"/>
    <col min="18" max="18" width="8.5" style="4" bestFit="1" customWidth="1"/>
    <col min="19" max="19" width="5" style="4" bestFit="1" customWidth="1"/>
    <col min="20" max="23" width="9.1640625" style="4"/>
    <col min="24" max="24" width="10.33203125" style="4" bestFit="1" customWidth="1"/>
    <col min="25" max="25" width="9.1640625" style="4"/>
    <col min="26" max="26" width="10.33203125" style="4" bestFit="1" customWidth="1"/>
    <col min="27" max="27" width="9.1640625" style="4"/>
    <col min="28" max="28" width="10.33203125" style="4" bestFit="1" customWidth="1"/>
    <col min="29" max="29" width="9.1640625" style="4"/>
    <col min="30" max="30" width="10.33203125" style="4" bestFit="1" customWidth="1"/>
    <col min="31" max="33" width="9.1640625" style="4"/>
    <col min="34" max="34" width="10.33203125" style="4" bestFit="1" customWidth="1"/>
    <col min="35" max="35" width="9.1640625" style="4"/>
    <col min="36" max="36" width="10.33203125" style="4" bestFit="1" customWidth="1"/>
    <col min="37" max="37" width="9.1640625" style="4"/>
    <col min="38" max="38" width="10.33203125" style="4" bestFit="1" customWidth="1"/>
    <col min="39" max="39" width="9.1640625" style="4"/>
    <col min="40" max="40" width="10.33203125" style="4" bestFit="1" customWidth="1"/>
    <col min="41" max="16384" width="9.1640625" style="4"/>
  </cols>
  <sheetData>
    <row r="1" spans="17:45">
      <c r="AB1" s="12"/>
      <c r="AC1" s="12"/>
      <c r="AE1" s="12"/>
      <c r="AG1" s="12"/>
      <c r="AI1" s="12"/>
    </row>
    <row r="2" spans="17:45">
      <c r="X2" s="43">
        <v>40078</v>
      </c>
      <c r="Y2" s="51" t="s">
        <v>23</v>
      </c>
      <c r="Z2" s="50">
        <v>40106</v>
      </c>
      <c r="AA2" s="51" t="s">
        <v>23</v>
      </c>
      <c r="AB2" s="50">
        <v>40110</v>
      </c>
      <c r="AC2" s="51" t="s">
        <v>23</v>
      </c>
      <c r="AD2" s="50">
        <v>40111</v>
      </c>
      <c r="AE2" s="51" t="s">
        <v>23</v>
      </c>
      <c r="AF2" s="50">
        <v>40121</v>
      </c>
      <c r="AG2" s="51" t="s">
        <v>23</v>
      </c>
      <c r="AH2" s="50">
        <v>40131</v>
      </c>
      <c r="AI2" s="51" t="s">
        <v>23</v>
      </c>
      <c r="AJ2" s="50">
        <v>40139</v>
      </c>
      <c r="AK2" s="51" t="s">
        <v>23</v>
      </c>
      <c r="AL2" s="50">
        <v>40141</v>
      </c>
      <c r="AM2" s="51" t="s">
        <v>23</v>
      </c>
      <c r="AN2" s="50">
        <v>40161</v>
      </c>
      <c r="AO2" s="51" t="s">
        <v>23</v>
      </c>
      <c r="AP2" s="50">
        <v>40179</v>
      </c>
      <c r="AQ2" s="51" t="s">
        <v>23</v>
      </c>
      <c r="AR2" s="50">
        <v>40181</v>
      </c>
      <c r="AS2" s="51" t="s">
        <v>23</v>
      </c>
    </row>
    <row r="3" spans="17:45">
      <c r="X3" s="47">
        <v>40078.25</v>
      </c>
      <c r="Y3" s="53">
        <v>0</v>
      </c>
      <c r="Z3" s="45">
        <v>40106.249999942098</v>
      </c>
      <c r="AA3" s="53">
        <v>0</v>
      </c>
      <c r="AB3" s="61">
        <v>40110.249999942127</v>
      </c>
      <c r="AC3" s="63">
        <v>0</v>
      </c>
      <c r="AD3" s="61">
        <v>40110.249999942127</v>
      </c>
      <c r="AE3" s="63">
        <v>0</v>
      </c>
      <c r="AF3" s="61">
        <v>40110.249999942127</v>
      </c>
      <c r="AG3" s="63">
        <v>0</v>
      </c>
      <c r="AH3" s="61">
        <v>40110.249999942127</v>
      </c>
      <c r="AI3" s="63">
        <v>0</v>
      </c>
      <c r="AJ3" s="61">
        <v>40110.249999942127</v>
      </c>
      <c r="AK3" s="69">
        <v>0</v>
      </c>
      <c r="AL3" s="61">
        <v>40110.249999942127</v>
      </c>
      <c r="AM3" s="69">
        <v>0</v>
      </c>
      <c r="AN3" s="61">
        <v>40110.249999942127</v>
      </c>
      <c r="AO3" s="69">
        <v>0</v>
      </c>
      <c r="AP3" s="61">
        <v>40110.249999942127</v>
      </c>
      <c r="AQ3" s="69">
        <v>0</v>
      </c>
      <c r="AR3" s="83">
        <v>40110.249999942127</v>
      </c>
      <c r="AS3" s="82">
        <v>0</v>
      </c>
    </row>
    <row r="4" spans="17:45">
      <c r="X4" s="47">
        <v>40078.256944444402</v>
      </c>
      <c r="Y4" s="53">
        <v>0</v>
      </c>
      <c r="Z4" s="45">
        <v>40106.256944386601</v>
      </c>
      <c r="AA4" s="53">
        <v>0</v>
      </c>
      <c r="AB4" s="61">
        <v>40110.256944386572</v>
      </c>
      <c r="AC4" s="53">
        <v>0</v>
      </c>
      <c r="AD4" s="61">
        <v>40110.256944386572</v>
      </c>
      <c r="AE4" s="53">
        <v>0</v>
      </c>
      <c r="AF4" s="61">
        <v>40110.256944386572</v>
      </c>
      <c r="AG4" s="53">
        <v>0</v>
      </c>
      <c r="AH4" s="61">
        <v>40110.256944386572</v>
      </c>
      <c r="AI4" s="53">
        <v>0</v>
      </c>
      <c r="AJ4" s="61">
        <v>40110.256944386572</v>
      </c>
      <c r="AK4" s="70">
        <v>0</v>
      </c>
      <c r="AL4" s="61">
        <v>40110.256944386572</v>
      </c>
      <c r="AM4" s="70">
        <v>0</v>
      </c>
      <c r="AN4" s="61">
        <v>40110.256944386572</v>
      </c>
      <c r="AO4" s="70">
        <v>0</v>
      </c>
      <c r="AP4" s="61">
        <v>40110.256944386572</v>
      </c>
      <c r="AQ4" s="70">
        <v>0</v>
      </c>
      <c r="AR4" s="61">
        <v>40110.256944386572</v>
      </c>
      <c r="AS4" s="70">
        <v>0</v>
      </c>
    </row>
    <row r="5" spans="17:45">
      <c r="X5" s="47">
        <v>40078.263888888898</v>
      </c>
      <c r="Y5" s="53">
        <v>0</v>
      </c>
      <c r="Z5" s="45">
        <v>40106.263888831003</v>
      </c>
      <c r="AA5" s="53">
        <v>0</v>
      </c>
      <c r="AB5" s="61">
        <v>40110.263888831018</v>
      </c>
      <c r="AC5" s="53">
        <v>0</v>
      </c>
      <c r="AD5" s="61">
        <v>40110.263888831018</v>
      </c>
      <c r="AE5" s="53">
        <v>0</v>
      </c>
      <c r="AF5" s="61">
        <v>40110.263888831018</v>
      </c>
      <c r="AG5" s="53">
        <v>0</v>
      </c>
      <c r="AH5" s="61">
        <v>40110.263888831018</v>
      </c>
      <c r="AI5" s="53">
        <v>0</v>
      </c>
      <c r="AJ5" s="61">
        <v>40110.263888831018</v>
      </c>
      <c r="AK5" s="70">
        <v>0</v>
      </c>
      <c r="AL5" s="61">
        <v>40110.263888831018</v>
      </c>
      <c r="AM5" s="70">
        <v>0</v>
      </c>
      <c r="AN5" s="61">
        <v>40110.263888831018</v>
      </c>
      <c r="AO5" s="70">
        <v>0</v>
      </c>
      <c r="AP5" s="61">
        <v>40110.263888831018</v>
      </c>
      <c r="AQ5" s="70">
        <v>0</v>
      </c>
      <c r="AR5" s="61">
        <v>40110.263888831018</v>
      </c>
      <c r="AS5" s="70">
        <v>0</v>
      </c>
    </row>
    <row r="6" spans="17:45">
      <c r="Q6" s="25" t="s">
        <v>24</v>
      </c>
      <c r="R6" s="55">
        <f>COUNT('Grafieken dag 2009'!Y14:Y85)/6-1/6</f>
        <v>11.833333333333334</v>
      </c>
      <c r="S6" s="28" t="s">
        <v>25</v>
      </c>
      <c r="X6" s="47">
        <v>40078.270833333299</v>
      </c>
      <c r="Y6" s="53">
        <v>0</v>
      </c>
      <c r="Z6" s="45">
        <v>40106.270833275499</v>
      </c>
      <c r="AA6" s="53">
        <v>0</v>
      </c>
      <c r="AB6" s="61">
        <v>40110.270833275463</v>
      </c>
      <c r="AC6" s="53">
        <v>0</v>
      </c>
      <c r="AD6" s="61">
        <v>40110.270833275499</v>
      </c>
      <c r="AE6" s="53">
        <v>0</v>
      </c>
      <c r="AF6" s="61">
        <v>40110.270833275499</v>
      </c>
      <c r="AG6" s="53">
        <v>0</v>
      </c>
      <c r="AH6" s="61">
        <v>40110.270833275499</v>
      </c>
      <c r="AI6" s="53">
        <v>0</v>
      </c>
      <c r="AJ6" s="61">
        <v>40110.270833275499</v>
      </c>
      <c r="AK6" s="70">
        <v>0</v>
      </c>
      <c r="AL6" s="61">
        <v>40110.270833275499</v>
      </c>
      <c r="AM6" s="70">
        <v>0</v>
      </c>
      <c r="AN6" s="61">
        <v>40110.270833275499</v>
      </c>
      <c r="AO6" s="70">
        <v>0</v>
      </c>
      <c r="AP6" s="61">
        <v>40110.270833275499</v>
      </c>
      <c r="AQ6" s="70">
        <v>0</v>
      </c>
      <c r="AR6" s="61">
        <v>40110.270833275499</v>
      </c>
      <c r="AS6" s="70">
        <v>0</v>
      </c>
    </row>
    <row r="7" spans="17:45">
      <c r="Q7" s="26" t="s">
        <v>16</v>
      </c>
      <c r="R7" s="32">
        <f>SUM('Grafieken dag 2009'!Y14:Y85)/COUNT('Grafieken dag 2009'!Y14:Y85)</f>
        <v>1733.3611111111111</v>
      </c>
      <c r="S7" s="29" t="s">
        <v>26</v>
      </c>
      <c r="X7" s="47">
        <v>40078.277777777803</v>
      </c>
      <c r="Y7" s="53">
        <v>0</v>
      </c>
      <c r="Z7" s="45">
        <v>40106.277777719901</v>
      </c>
      <c r="AA7" s="53">
        <v>0</v>
      </c>
      <c r="AB7" s="61">
        <v>40110.277777719908</v>
      </c>
      <c r="AC7" s="53">
        <v>0</v>
      </c>
      <c r="AD7" s="61">
        <v>40110.277777719901</v>
      </c>
      <c r="AE7" s="53">
        <v>0</v>
      </c>
      <c r="AF7" s="61">
        <v>40110.277777719901</v>
      </c>
      <c r="AG7" s="53">
        <v>0</v>
      </c>
      <c r="AH7" s="61">
        <v>40110.277777719901</v>
      </c>
      <c r="AI7" s="53">
        <v>0</v>
      </c>
      <c r="AJ7" s="61">
        <v>40110.277777719901</v>
      </c>
      <c r="AK7" s="70">
        <v>0</v>
      </c>
      <c r="AL7" s="61">
        <v>40110.277777719901</v>
      </c>
      <c r="AM7" s="70">
        <v>0</v>
      </c>
      <c r="AN7" s="61">
        <v>40110.277777719901</v>
      </c>
      <c r="AO7" s="70">
        <v>0</v>
      </c>
      <c r="AP7" s="61">
        <v>40110.277777719901</v>
      </c>
      <c r="AQ7" s="70">
        <v>0</v>
      </c>
      <c r="AR7" s="61">
        <v>40110.277777719901</v>
      </c>
      <c r="AS7" s="70">
        <v>0</v>
      </c>
    </row>
    <row r="8" spans="17:45">
      <c r="Q8" s="26" t="s">
        <v>18</v>
      </c>
      <c r="R8" s="32">
        <f>MAX('Grafieken dag 2009'!Y14:Y85)</f>
        <v>3236</v>
      </c>
      <c r="S8" s="29" t="s">
        <v>26</v>
      </c>
      <c r="X8" s="47">
        <v>40078.284722222197</v>
      </c>
      <c r="Y8" s="53">
        <v>0</v>
      </c>
      <c r="Z8" s="45">
        <v>40106.284722164302</v>
      </c>
      <c r="AA8" s="53">
        <v>0</v>
      </c>
      <c r="AB8" s="61">
        <v>40110.284722164353</v>
      </c>
      <c r="AC8" s="53">
        <v>0</v>
      </c>
      <c r="AD8" s="61">
        <v>40110.284722164397</v>
      </c>
      <c r="AE8" s="53">
        <v>0</v>
      </c>
      <c r="AF8" s="61">
        <v>40110.284722164397</v>
      </c>
      <c r="AG8" s="53">
        <v>0</v>
      </c>
      <c r="AH8" s="61">
        <v>40110.284722164397</v>
      </c>
      <c r="AI8" s="53">
        <v>0</v>
      </c>
      <c r="AJ8" s="61">
        <v>40110.284722164397</v>
      </c>
      <c r="AK8" s="70">
        <v>0</v>
      </c>
      <c r="AL8" s="61">
        <v>40110.284722164397</v>
      </c>
      <c r="AM8" s="70">
        <v>0</v>
      </c>
      <c r="AN8" s="61">
        <v>40110.284722164397</v>
      </c>
      <c r="AO8" s="70">
        <v>0</v>
      </c>
      <c r="AP8" s="61">
        <v>40110.284722164397</v>
      </c>
      <c r="AQ8" s="70">
        <v>0</v>
      </c>
      <c r="AR8" s="61">
        <v>40110.284722164397</v>
      </c>
      <c r="AS8" s="70">
        <v>0</v>
      </c>
    </row>
    <row r="9" spans="17:45">
      <c r="Q9" s="56" t="s">
        <v>27</v>
      </c>
      <c r="R9" s="57">
        <f>'09-2009'!C25</f>
        <v>20.850000381469727</v>
      </c>
      <c r="S9" s="30" t="s">
        <v>17</v>
      </c>
      <c r="X9" s="47">
        <v>40078.291666666701</v>
      </c>
      <c r="Y9" s="53">
        <v>0</v>
      </c>
      <c r="Z9" s="45">
        <v>40106.291666608799</v>
      </c>
      <c r="AA9" s="53">
        <v>0</v>
      </c>
      <c r="AB9" s="61">
        <v>40110.291666608799</v>
      </c>
      <c r="AC9" s="53">
        <v>0</v>
      </c>
      <c r="AD9" s="61">
        <v>40110.291666608799</v>
      </c>
      <c r="AE9" s="53">
        <v>0</v>
      </c>
      <c r="AF9" s="61">
        <v>40110.291666608799</v>
      </c>
      <c r="AG9" s="53">
        <v>0</v>
      </c>
      <c r="AH9" s="61">
        <v>40110.291666608799</v>
      </c>
      <c r="AI9" s="53">
        <v>0</v>
      </c>
      <c r="AJ9" s="61">
        <v>40110.291666608799</v>
      </c>
      <c r="AK9" s="70">
        <v>0</v>
      </c>
      <c r="AL9" s="61">
        <v>40110.291666608799</v>
      </c>
      <c r="AM9" s="70">
        <v>0</v>
      </c>
      <c r="AN9" s="61">
        <v>40110.291666608799</v>
      </c>
      <c r="AO9" s="70">
        <v>0</v>
      </c>
      <c r="AP9" s="83">
        <v>40110.291666608799</v>
      </c>
      <c r="AQ9" s="82">
        <v>0</v>
      </c>
      <c r="AR9" s="61">
        <v>40110.291666608799</v>
      </c>
      <c r="AS9" s="70">
        <v>0</v>
      </c>
    </row>
    <row r="10" spans="17:45">
      <c r="X10" s="47">
        <v>40078.298611111102</v>
      </c>
      <c r="Y10" s="53">
        <v>0</v>
      </c>
      <c r="Z10" s="45">
        <v>40106.2986110532</v>
      </c>
      <c r="AA10" s="53">
        <v>0</v>
      </c>
      <c r="AB10" s="61">
        <v>40110.298611053244</v>
      </c>
      <c r="AC10" s="53">
        <v>0</v>
      </c>
      <c r="AD10" s="61">
        <v>40110.2986110532</v>
      </c>
      <c r="AE10" s="53">
        <v>0</v>
      </c>
      <c r="AF10" s="61">
        <v>40110.2986110532</v>
      </c>
      <c r="AG10" s="53">
        <v>0</v>
      </c>
      <c r="AH10" s="61">
        <v>40110.2986110532</v>
      </c>
      <c r="AI10" s="53">
        <v>0</v>
      </c>
      <c r="AJ10" s="61">
        <v>40110.2986110532</v>
      </c>
      <c r="AK10" s="70">
        <v>0</v>
      </c>
      <c r="AL10" s="61">
        <v>40110.2986110532</v>
      </c>
      <c r="AM10" s="70">
        <v>0</v>
      </c>
      <c r="AN10" s="61">
        <v>40110.2986110532</v>
      </c>
      <c r="AO10" s="70">
        <v>0</v>
      </c>
      <c r="AP10" s="83">
        <v>40110.2986110532</v>
      </c>
      <c r="AQ10" s="82">
        <v>0</v>
      </c>
      <c r="AR10" s="61">
        <v>40110.2986110532</v>
      </c>
      <c r="AS10" s="70">
        <v>0</v>
      </c>
    </row>
    <row r="11" spans="17:45">
      <c r="X11" s="47">
        <v>40078.305555555497</v>
      </c>
      <c r="Y11" s="53">
        <v>0</v>
      </c>
      <c r="Z11" s="45">
        <v>40106.305555497704</v>
      </c>
      <c r="AA11" s="53">
        <v>0</v>
      </c>
      <c r="AB11" s="61">
        <v>40110.305555497682</v>
      </c>
      <c r="AC11" s="53">
        <v>0</v>
      </c>
      <c r="AD11" s="61">
        <v>40110.305555497704</v>
      </c>
      <c r="AE11" s="53">
        <v>0</v>
      </c>
      <c r="AF11" s="61">
        <v>40110.305555497704</v>
      </c>
      <c r="AG11" s="53">
        <v>0</v>
      </c>
      <c r="AH11" s="61">
        <v>40110.305555497704</v>
      </c>
      <c r="AI11" s="53">
        <v>0</v>
      </c>
      <c r="AJ11" s="61">
        <v>40110.305555497704</v>
      </c>
      <c r="AK11" s="70">
        <v>0</v>
      </c>
      <c r="AL11" s="61">
        <v>40110.305555497704</v>
      </c>
      <c r="AM11" s="70">
        <v>0</v>
      </c>
      <c r="AN11" s="61">
        <v>40110.305555497704</v>
      </c>
      <c r="AO11" s="70">
        <v>0</v>
      </c>
      <c r="AP11" s="83">
        <v>40110.305555497704</v>
      </c>
      <c r="AQ11" s="82">
        <v>0</v>
      </c>
      <c r="AR11" s="61">
        <v>40110.305555497704</v>
      </c>
      <c r="AS11" s="70">
        <v>0</v>
      </c>
    </row>
    <row r="12" spans="17:45">
      <c r="X12" s="47">
        <v>40078.3125</v>
      </c>
      <c r="Y12" s="53">
        <v>0</v>
      </c>
      <c r="Z12" s="45">
        <v>40106.312499942098</v>
      </c>
      <c r="AA12" s="53">
        <v>0</v>
      </c>
      <c r="AB12" s="61">
        <v>40110.312499942127</v>
      </c>
      <c r="AC12" s="53">
        <v>0</v>
      </c>
      <c r="AD12" s="61">
        <v>40110.312499942098</v>
      </c>
      <c r="AE12" s="53">
        <v>0</v>
      </c>
      <c r="AF12" s="61">
        <v>40110.312499942098</v>
      </c>
      <c r="AG12" s="53">
        <v>0</v>
      </c>
      <c r="AH12" s="61">
        <v>40110.312499942098</v>
      </c>
      <c r="AI12" s="53">
        <v>0</v>
      </c>
      <c r="AJ12" s="61">
        <v>40110.312499942098</v>
      </c>
      <c r="AK12" s="70">
        <v>0</v>
      </c>
      <c r="AL12" s="61">
        <v>40110.312499942098</v>
      </c>
      <c r="AM12" s="70">
        <v>0</v>
      </c>
      <c r="AN12" s="61">
        <v>40110.312499942098</v>
      </c>
      <c r="AO12" s="70">
        <v>0</v>
      </c>
      <c r="AP12" s="83">
        <v>40110.312499942098</v>
      </c>
      <c r="AQ12" s="82">
        <v>0</v>
      </c>
      <c r="AR12" s="61">
        <v>40110.312499942098</v>
      </c>
      <c r="AS12" s="70">
        <v>0</v>
      </c>
    </row>
    <row r="13" spans="17:45">
      <c r="X13" s="47">
        <v>40078.319444444402</v>
      </c>
      <c r="Y13" s="53">
        <v>0</v>
      </c>
      <c r="Z13" s="45">
        <v>40106.319444386572</v>
      </c>
      <c r="AA13" s="53">
        <v>0</v>
      </c>
      <c r="AB13" s="61">
        <v>40110.319444386572</v>
      </c>
      <c r="AC13" s="53">
        <v>0</v>
      </c>
      <c r="AD13" s="60">
        <v>40110.319444386601</v>
      </c>
      <c r="AE13" s="52">
        <v>3</v>
      </c>
      <c r="AF13" s="61">
        <v>40110.319444386601</v>
      </c>
      <c r="AG13" s="53">
        <v>0</v>
      </c>
      <c r="AH13" s="61">
        <v>40110.319444386601</v>
      </c>
      <c r="AI13" s="53">
        <v>0</v>
      </c>
      <c r="AJ13" s="61">
        <v>40110.319444386601</v>
      </c>
      <c r="AK13" s="70">
        <v>0</v>
      </c>
      <c r="AL13" s="61">
        <v>40110.319444386601</v>
      </c>
      <c r="AM13" s="70">
        <v>0</v>
      </c>
      <c r="AN13" s="61">
        <v>40110.319444386601</v>
      </c>
      <c r="AO13" s="70">
        <v>0</v>
      </c>
      <c r="AP13" s="83">
        <v>40110.319444386601</v>
      </c>
      <c r="AQ13" s="82">
        <v>0</v>
      </c>
      <c r="AR13" s="61">
        <v>40110.319444386601</v>
      </c>
      <c r="AS13" s="70">
        <v>0</v>
      </c>
    </row>
    <row r="14" spans="17:45">
      <c r="X14" s="44">
        <v>40078.326388888898</v>
      </c>
      <c r="Y14" s="52">
        <v>2</v>
      </c>
      <c r="Z14" s="45">
        <v>40106.326388831018</v>
      </c>
      <c r="AA14" s="53">
        <v>0</v>
      </c>
      <c r="AB14" s="61">
        <v>40110.326388831018</v>
      </c>
      <c r="AC14" s="53">
        <v>0</v>
      </c>
      <c r="AD14" s="60">
        <v>40110.326388831003</v>
      </c>
      <c r="AE14" s="52">
        <v>26</v>
      </c>
      <c r="AF14" s="61">
        <v>40110.326388831003</v>
      </c>
      <c r="AG14" s="53">
        <v>0</v>
      </c>
      <c r="AH14" s="61">
        <v>40110.326388831003</v>
      </c>
      <c r="AI14" s="53">
        <v>0</v>
      </c>
      <c r="AJ14" s="61">
        <v>40110.326388831003</v>
      </c>
      <c r="AK14" s="70">
        <v>0</v>
      </c>
      <c r="AL14" s="61">
        <v>40110.326388831003</v>
      </c>
      <c r="AM14" s="70">
        <v>0</v>
      </c>
      <c r="AN14" s="61">
        <v>40110.326388831003</v>
      </c>
      <c r="AO14" s="70">
        <v>0</v>
      </c>
      <c r="AP14" s="83">
        <v>40110.326388831003</v>
      </c>
      <c r="AQ14" s="82">
        <v>0</v>
      </c>
      <c r="AR14" s="61">
        <v>40110.326388831003</v>
      </c>
      <c r="AS14" s="70">
        <v>0</v>
      </c>
    </row>
    <row r="15" spans="17:45">
      <c r="X15" s="44">
        <v>40078.333333333299</v>
      </c>
      <c r="Y15" s="52">
        <v>18</v>
      </c>
      <c r="Z15" s="45">
        <v>40106.333333275463</v>
      </c>
      <c r="AA15" s="53">
        <v>0</v>
      </c>
      <c r="AB15" s="61">
        <v>40110.333333275463</v>
      </c>
      <c r="AC15" s="53">
        <v>0</v>
      </c>
      <c r="AD15" s="60">
        <v>40110.333333275499</v>
      </c>
      <c r="AE15" s="52">
        <v>69</v>
      </c>
      <c r="AF15" s="61">
        <v>40110.333333275499</v>
      </c>
      <c r="AG15" s="53">
        <v>0</v>
      </c>
      <c r="AH15" s="61">
        <v>40110.333333275499</v>
      </c>
      <c r="AI15" s="53">
        <v>0</v>
      </c>
      <c r="AJ15" s="61">
        <v>40110.333333275499</v>
      </c>
      <c r="AK15" s="70">
        <v>0</v>
      </c>
      <c r="AL15" s="61">
        <v>40110.333333275499</v>
      </c>
      <c r="AM15" s="70">
        <v>0</v>
      </c>
      <c r="AN15" s="61">
        <v>40110.333333275499</v>
      </c>
      <c r="AO15" s="70">
        <v>0</v>
      </c>
      <c r="AP15" s="83">
        <v>40110.333333275499</v>
      </c>
      <c r="AQ15" s="82">
        <v>0</v>
      </c>
      <c r="AR15" s="61">
        <v>40110.333333275499</v>
      </c>
      <c r="AS15" s="70">
        <v>0</v>
      </c>
    </row>
    <row r="16" spans="17:45">
      <c r="X16" s="44">
        <v>40078.340277777803</v>
      </c>
      <c r="Y16" s="52">
        <v>59</v>
      </c>
      <c r="Z16" s="45">
        <v>40106.340277719908</v>
      </c>
      <c r="AA16" s="53">
        <v>0</v>
      </c>
      <c r="AB16" s="61">
        <v>40110.340277719908</v>
      </c>
      <c r="AC16" s="53">
        <v>0</v>
      </c>
      <c r="AD16" s="60">
        <v>40110.340277719901</v>
      </c>
      <c r="AE16" s="52">
        <v>120</v>
      </c>
      <c r="AF16" s="61">
        <v>40110.340277719901</v>
      </c>
      <c r="AG16" s="53">
        <v>0</v>
      </c>
      <c r="AH16" s="61">
        <v>40110.340277719901</v>
      </c>
      <c r="AI16" s="53">
        <v>0</v>
      </c>
      <c r="AJ16" s="61">
        <v>40110.340277719901</v>
      </c>
      <c r="AK16" s="70">
        <v>0</v>
      </c>
      <c r="AL16" s="61">
        <v>40110.340277719901</v>
      </c>
      <c r="AM16" s="70">
        <v>0</v>
      </c>
      <c r="AN16" s="61">
        <v>40110.340277719901</v>
      </c>
      <c r="AO16" s="70">
        <v>0</v>
      </c>
      <c r="AP16" s="83">
        <v>40110.340277719901</v>
      </c>
      <c r="AQ16" s="82">
        <v>0</v>
      </c>
      <c r="AR16" s="61">
        <v>40110.340277719901</v>
      </c>
      <c r="AS16" s="70">
        <v>0</v>
      </c>
    </row>
    <row r="17" spans="17:45">
      <c r="X17" s="44">
        <v>40078.347222222219</v>
      </c>
      <c r="Y17" s="52">
        <v>128</v>
      </c>
      <c r="Z17" s="45">
        <v>40106.347222222219</v>
      </c>
      <c r="AA17" s="53">
        <v>0</v>
      </c>
      <c r="AB17" s="61">
        <v>40110.347222164353</v>
      </c>
      <c r="AC17" s="53">
        <v>0</v>
      </c>
      <c r="AD17" s="60">
        <v>40110.347222164397</v>
      </c>
      <c r="AE17" s="52">
        <v>185</v>
      </c>
      <c r="AF17" s="60">
        <v>40110.347222164397</v>
      </c>
      <c r="AG17" s="68">
        <v>1</v>
      </c>
      <c r="AH17" s="61">
        <v>40110.347222164397</v>
      </c>
      <c r="AI17" s="53">
        <v>0</v>
      </c>
      <c r="AJ17" s="61">
        <v>40110.347222164397</v>
      </c>
      <c r="AK17" s="70">
        <v>0</v>
      </c>
      <c r="AL17" s="61">
        <v>40110.347222164397</v>
      </c>
      <c r="AM17" s="70">
        <v>0</v>
      </c>
      <c r="AN17" s="61">
        <v>40110.347222164397</v>
      </c>
      <c r="AO17" s="70">
        <v>0</v>
      </c>
      <c r="AP17" s="83">
        <v>40110.347222164397</v>
      </c>
      <c r="AQ17" s="82">
        <v>0</v>
      </c>
      <c r="AR17" s="61">
        <v>40110.347222164397</v>
      </c>
      <c r="AS17" s="70">
        <v>0</v>
      </c>
    </row>
    <row r="18" spans="17:45">
      <c r="X18" s="44">
        <v>40078.354166666664</v>
      </c>
      <c r="Y18" s="52">
        <v>169</v>
      </c>
      <c r="Z18" s="45">
        <v>40106.354166666664</v>
      </c>
      <c r="AA18" s="53">
        <v>0</v>
      </c>
      <c r="AB18" s="61">
        <v>40110.354166608799</v>
      </c>
      <c r="AC18" s="53">
        <v>0</v>
      </c>
      <c r="AD18" s="60">
        <v>40110.354166608602</v>
      </c>
      <c r="AE18" s="52">
        <v>290</v>
      </c>
      <c r="AF18" s="60">
        <v>40110.354166608602</v>
      </c>
      <c r="AG18" s="68">
        <v>41</v>
      </c>
      <c r="AH18" s="61">
        <v>40110.354166608602</v>
      </c>
      <c r="AI18" s="53">
        <v>0</v>
      </c>
      <c r="AJ18" s="61">
        <v>40110.354166608602</v>
      </c>
      <c r="AK18" s="70">
        <v>0</v>
      </c>
      <c r="AL18" s="61">
        <v>40110.354166608602</v>
      </c>
      <c r="AM18" s="70">
        <v>0</v>
      </c>
      <c r="AN18" s="61">
        <v>40110.354166608602</v>
      </c>
      <c r="AO18" s="70">
        <v>0</v>
      </c>
      <c r="AP18" s="83">
        <v>40110.354166608602</v>
      </c>
      <c r="AQ18" s="82">
        <v>0</v>
      </c>
      <c r="AR18" s="61">
        <v>40110.354166608602</v>
      </c>
      <c r="AS18" s="70">
        <v>0</v>
      </c>
    </row>
    <row r="19" spans="17:45">
      <c r="X19" s="44">
        <v>40078.361111111109</v>
      </c>
      <c r="Y19" s="52">
        <v>224</v>
      </c>
      <c r="Z19" s="46">
        <v>40106.361111111109</v>
      </c>
      <c r="AA19" s="52">
        <v>8</v>
      </c>
      <c r="AB19" s="61">
        <v>40110.361111111109</v>
      </c>
      <c r="AC19" s="53">
        <v>0</v>
      </c>
      <c r="AD19" s="60">
        <v>40110.361111052996</v>
      </c>
      <c r="AE19" s="52">
        <v>443</v>
      </c>
      <c r="AF19" s="60">
        <v>40110.361111052996</v>
      </c>
      <c r="AG19" s="68">
        <v>107</v>
      </c>
      <c r="AH19" s="61">
        <v>40110.361111052996</v>
      </c>
      <c r="AI19" s="53">
        <v>0</v>
      </c>
      <c r="AJ19" s="60">
        <v>40110.361111052996</v>
      </c>
      <c r="AK19" s="68">
        <v>35</v>
      </c>
      <c r="AL19" s="61">
        <v>40110.361111052996</v>
      </c>
      <c r="AM19" s="70">
        <v>0</v>
      </c>
      <c r="AN19" s="61">
        <v>40110.361111052996</v>
      </c>
      <c r="AO19" s="70">
        <v>0</v>
      </c>
      <c r="AP19" s="83">
        <v>40110.361111052996</v>
      </c>
      <c r="AQ19" s="82">
        <v>0</v>
      </c>
      <c r="AR19" s="61">
        <v>40110.361111052996</v>
      </c>
      <c r="AS19" s="70">
        <v>0</v>
      </c>
    </row>
    <row r="20" spans="17:45">
      <c r="X20" s="44">
        <v>40078.368055555555</v>
      </c>
      <c r="Y20" s="52">
        <v>318</v>
      </c>
      <c r="Z20" s="46">
        <v>40106.368055555555</v>
      </c>
      <c r="AA20" s="52">
        <v>41</v>
      </c>
      <c r="AB20" s="61">
        <v>40110.368055555555</v>
      </c>
      <c r="AC20" s="53">
        <v>0</v>
      </c>
      <c r="AD20" s="60">
        <v>40110.368055497398</v>
      </c>
      <c r="AE20" s="52">
        <v>582</v>
      </c>
      <c r="AF20" s="60">
        <v>40110.368055497398</v>
      </c>
      <c r="AG20" s="68">
        <v>138</v>
      </c>
      <c r="AH20" s="61">
        <v>40110.368055497398</v>
      </c>
      <c r="AI20" s="53">
        <v>0</v>
      </c>
      <c r="AJ20" s="60">
        <v>40110.368055497398</v>
      </c>
      <c r="AK20" s="68">
        <v>33</v>
      </c>
      <c r="AL20" s="60">
        <v>40110.368055497398</v>
      </c>
      <c r="AM20" s="68">
        <v>16</v>
      </c>
      <c r="AN20" s="60">
        <v>40110.368055497398</v>
      </c>
      <c r="AO20" s="68">
        <v>1</v>
      </c>
      <c r="AP20" s="83">
        <v>40110.368055497398</v>
      </c>
      <c r="AQ20" s="82">
        <v>0</v>
      </c>
      <c r="AR20" s="61">
        <v>40110.368055497398</v>
      </c>
      <c r="AS20" s="70">
        <v>0</v>
      </c>
    </row>
    <row r="21" spans="17:45">
      <c r="X21" s="44">
        <v>40078.375</v>
      </c>
      <c r="Y21" s="52">
        <v>295</v>
      </c>
      <c r="Z21" s="46">
        <v>40106.375</v>
      </c>
      <c r="AA21" s="52">
        <v>85</v>
      </c>
      <c r="AB21" s="60">
        <v>40110.375</v>
      </c>
      <c r="AC21" s="52">
        <v>12</v>
      </c>
      <c r="AD21" s="60">
        <v>40110.3749999418</v>
      </c>
      <c r="AE21" s="52">
        <v>730</v>
      </c>
      <c r="AF21" s="60">
        <v>40110.3749999418</v>
      </c>
      <c r="AG21" s="68">
        <v>424</v>
      </c>
      <c r="AH21" s="61">
        <v>40110.3749999418</v>
      </c>
      <c r="AI21" s="53">
        <v>0</v>
      </c>
      <c r="AJ21" s="60">
        <v>40110.3749999418</v>
      </c>
      <c r="AK21" s="68">
        <v>39</v>
      </c>
      <c r="AL21" s="60">
        <v>40110.3749999418</v>
      </c>
      <c r="AM21" s="68">
        <v>13</v>
      </c>
      <c r="AN21" s="60">
        <v>40110.3749999418</v>
      </c>
      <c r="AO21" s="68">
        <v>9</v>
      </c>
      <c r="AP21" s="83">
        <v>40110.3749999418</v>
      </c>
      <c r="AQ21" s="82">
        <v>0</v>
      </c>
      <c r="AR21" s="61">
        <v>40110.3749999418</v>
      </c>
      <c r="AS21" s="70">
        <v>0</v>
      </c>
    </row>
    <row r="22" spans="17:45">
      <c r="X22" s="44">
        <v>40078.381944444445</v>
      </c>
      <c r="Y22" s="52">
        <v>356</v>
      </c>
      <c r="Z22" s="46">
        <v>40106.381944444445</v>
      </c>
      <c r="AA22" s="52">
        <v>146</v>
      </c>
      <c r="AB22" s="60">
        <v>40110.381944444445</v>
      </c>
      <c r="AC22" s="52">
        <v>26</v>
      </c>
      <c r="AD22" s="60">
        <v>40110.381944386201</v>
      </c>
      <c r="AE22" s="52">
        <v>871</v>
      </c>
      <c r="AF22" s="60">
        <v>40110.381944386201</v>
      </c>
      <c r="AG22" s="68">
        <v>310</v>
      </c>
      <c r="AH22" s="61">
        <v>40110.381944386201</v>
      </c>
      <c r="AI22" s="53">
        <v>0</v>
      </c>
      <c r="AJ22" s="60">
        <v>40110.381944386201</v>
      </c>
      <c r="AK22" s="68">
        <v>49</v>
      </c>
      <c r="AL22" s="60">
        <v>40110.381944386201</v>
      </c>
      <c r="AM22" s="68">
        <v>21</v>
      </c>
      <c r="AN22" s="60">
        <v>40110.381944386201</v>
      </c>
      <c r="AO22" s="68">
        <v>30</v>
      </c>
      <c r="AP22" s="83">
        <v>40110.381944386201</v>
      </c>
      <c r="AQ22" s="82">
        <v>0</v>
      </c>
      <c r="AR22" s="61">
        <v>40110.381944386201</v>
      </c>
      <c r="AS22" s="70">
        <v>0</v>
      </c>
    </row>
    <row r="23" spans="17:45">
      <c r="X23" s="44">
        <v>40078.388888888891</v>
      </c>
      <c r="Y23" s="52">
        <v>340</v>
      </c>
      <c r="Z23" s="46">
        <v>40106.388888888891</v>
      </c>
      <c r="AA23" s="52">
        <v>245</v>
      </c>
      <c r="AB23" s="60">
        <v>40110.388888888891</v>
      </c>
      <c r="AC23" s="52">
        <v>77</v>
      </c>
      <c r="AD23" s="60">
        <v>40110.388888830603</v>
      </c>
      <c r="AE23" s="52">
        <v>998</v>
      </c>
      <c r="AF23" s="60">
        <v>40110.388888830603</v>
      </c>
      <c r="AG23" s="68">
        <v>237</v>
      </c>
      <c r="AH23" s="60">
        <v>40110.388888830603</v>
      </c>
      <c r="AI23" s="68">
        <v>6</v>
      </c>
      <c r="AJ23" s="60">
        <v>40110.388888830603</v>
      </c>
      <c r="AK23" s="68">
        <v>106</v>
      </c>
      <c r="AL23" s="60">
        <v>40110.388888830603</v>
      </c>
      <c r="AM23" s="68">
        <v>16</v>
      </c>
      <c r="AN23" s="60">
        <v>40110.388888830603</v>
      </c>
      <c r="AO23" s="68">
        <v>55</v>
      </c>
      <c r="AP23" s="83">
        <v>40110.388888830603</v>
      </c>
      <c r="AQ23" s="82">
        <v>0</v>
      </c>
      <c r="AR23" s="61">
        <v>40110.388888830603</v>
      </c>
      <c r="AS23" s="70">
        <v>0</v>
      </c>
    </row>
    <row r="24" spans="17:45">
      <c r="X24" s="44">
        <v>40078.395833333336</v>
      </c>
      <c r="Y24" s="52">
        <v>333</v>
      </c>
      <c r="Z24" s="46">
        <v>40106.395833333336</v>
      </c>
      <c r="AA24" s="52">
        <v>529</v>
      </c>
      <c r="AB24" s="60">
        <v>40110.395833333336</v>
      </c>
      <c r="AC24" s="52">
        <v>139</v>
      </c>
      <c r="AD24" s="60">
        <v>40110.395833274997</v>
      </c>
      <c r="AE24" s="52">
        <v>1179</v>
      </c>
      <c r="AF24" s="60">
        <v>40110.395833274997</v>
      </c>
      <c r="AG24" s="68">
        <v>418</v>
      </c>
      <c r="AH24" s="60">
        <v>40110.395833274997</v>
      </c>
      <c r="AI24" s="68">
        <v>12</v>
      </c>
      <c r="AJ24" s="60">
        <v>40110.395833274997</v>
      </c>
      <c r="AK24" s="68">
        <v>151</v>
      </c>
      <c r="AL24" s="60">
        <v>40110.395833274997</v>
      </c>
      <c r="AM24" s="68">
        <v>12</v>
      </c>
      <c r="AN24" s="60">
        <v>40110.395833274997</v>
      </c>
      <c r="AO24" s="68">
        <v>99</v>
      </c>
      <c r="AP24" s="83">
        <v>40110.395833274997</v>
      </c>
      <c r="AQ24" s="82">
        <v>0</v>
      </c>
      <c r="AR24" s="61">
        <v>40110.395833274997</v>
      </c>
      <c r="AS24" s="70">
        <v>0</v>
      </c>
    </row>
    <row r="25" spans="17:45">
      <c r="X25" s="44">
        <v>40078.402777777781</v>
      </c>
      <c r="Y25" s="52">
        <v>378</v>
      </c>
      <c r="Z25" s="46">
        <v>40106.402777777781</v>
      </c>
      <c r="AA25" s="52">
        <v>646</v>
      </c>
      <c r="AB25" s="60">
        <v>40110.402777777781</v>
      </c>
      <c r="AC25" s="52">
        <v>117</v>
      </c>
      <c r="AD25" s="60">
        <v>40110.402777719399</v>
      </c>
      <c r="AE25" s="52">
        <v>1327</v>
      </c>
      <c r="AF25" s="60">
        <v>40110.402777719399</v>
      </c>
      <c r="AG25" s="68">
        <v>646</v>
      </c>
      <c r="AH25" s="60">
        <v>40110.402777719399</v>
      </c>
      <c r="AI25" s="68">
        <v>15</v>
      </c>
      <c r="AJ25" s="60">
        <v>40110.402777719399</v>
      </c>
      <c r="AK25" s="68">
        <v>270</v>
      </c>
      <c r="AL25" s="60">
        <v>40110.402777719399</v>
      </c>
      <c r="AM25" s="68">
        <v>25</v>
      </c>
      <c r="AN25" s="60">
        <v>40110.402777719399</v>
      </c>
      <c r="AO25" s="68">
        <v>121</v>
      </c>
      <c r="AP25" s="81">
        <v>40110.402777719399</v>
      </c>
      <c r="AQ25" s="84">
        <v>6</v>
      </c>
      <c r="AR25" s="61">
        <v>40110.402777719399</v>
      </c>
      <c r="AS25" s="70">
        <v>0</v>
      </c>
    </row>
    <row r="26" spans="17:45">
      <c r="X26" s="44">
        <v>40078.409722222219</v>
      </c>
      <c r="Y26" s="52">
        <v>471</v>
      </c>
      <c r="Z26" s="46">
        <v>40106.409722222219</v>
      </c>
      <c r="AA26" s="52">
        <v>813</v>
      </c>
      <c r="AB26" s="60">
        <v>40110.409722222219</v>
      </c>
      <c r="AC26" s="52">
        <v>107</v>
      </c>
      <c r="AD26" s="60">
        <v>40110.4097221638</v>
      </c>
      <c r="AE26" s="52">
        <v>1430</v>
      </c>
      <c r="AF26" s="60">
        <v>40110.4097221638</v>
      </c>
      <c r="AG26" s="68">
        <v>1164</v>
      </c>
      <c r="AH26" s="60">
        <v>40110.4097221638</v>
      </c>
      <c r="AI26" s="68">
        <v>11</v>
      </c>
      <c r="AJ26" s="60">
        <v>40110.4097221638</v>
      </c>
      <c r="AK26" s="68">
        <v>273</v>
      </c>
      <c r="AL26" s="60">
        <v>40110.4097221638</v>
      </c>
      <c r="AM26" s="68">
        <v>63</v>
      </c>
      <c r="AN26" s="60">
        <v>40110.4097221638</v>
      </c>
      <c r="AO26" s="68">
        <v>140</v>
      </c>
      <c r="AP26" s="81">
        <v>40110.4097221638</v>
      </c>
      <c r="AQ26" s="84">
        <v>17</v>
      </c>
      <c r="AR26" s="61">
        <v>40110.4097221638</v>
      </c>
      <c r="AS26" s="70">
        <v>0</v>
      </c>
    </row>
    <row r="27" spans="17:45">
      <c r="Q27" s="25" t="s">
        <v>24</v>
      </c>
      <c r="R27" s="58">
        <f>COUNT('Grafieken dag 2009'!AA19:AA78)/6-1/6</f>
        <v>9.8333333333333339</v>
      </c>
      <c r="S27" s="28" t="s">
        <v>25</v>
      </c>
      <c r="X27" s="44">
        <v>40078.416666666664</v>
      </c>
      <c r="Y27" s="52">
        <v>738</v>
      </c>
      <c r="Z27" s="46">
        <v>40106.416666666664</v>
      </c>
      <c r="AA27" s="52">
        <v>1024</v>
      </c>
      <c r="AB27" s="60">
        <v>40110.416666666664</v>
      </c>
      <c r="AC27" s="52">
        <v>69</v>
      </c>
      <c r="AD27" s="60">
        <v>40110.416666608202</v>
      </c>
      <c r="AE27" s="52">
        <v>1592</v>
      </c>
      <c r="AF27" s="60">
        <v>40110.416666608202</v>
      </c>
      <c r="AG27" s="68">
        <v>1290</v>
      </c>
      <c r="AH27" s="60">
        <v>40110.416666608202</v>
      </c>
      <c r="AI27" s="68">
        <v>24</v>
      </c>
      <c r="AJ27" s="60">
        <v>40110.416666608202</v>
      </c>
      <c r="AK27" s="68">
        <v>246</v>
      </c>
      <c r="AL27" s="60">
        <v>40110.416666608202</v>
      </c>
      <c r="AM27" s="68">
        <v>64</v>
      </c>
      <c r="AN27" s="60">
        <v>40110.416666608202</v>
      </c>
      <c r="AO27" s="68">
        <v>166</v>
      </c>
      <c r="AP27" s="81">
        <v>40110.416666608202</v>
      </c>
      <c r="AQ27" s="84">
        <v>39</v>
      </c>
      <c r="AR27" s="61">
        <v>40110.416666608202</v>
      </c>
      <c r="AS27" s="70">
        <v>0</v>
      </c>
    </row>
    <row r="28" spans="17:45">
      <c r="Q28" s="26" t="s">
        <v>16</v>
      </c>
      <c r="R28" s="59">
        <f>SUM('Grafieken dag 2009'!AA19:AA78)/COUNT('Grafieken dag 2009'!AA19:AA78)</f>
        <v>1173.0166666666667</v>
      </c>
      <c r="S28" s="29" t="s">
        <v>26</v>
      </c>
      <c r="X28" s="44">
        <v>40078.423611111109</v>
      </c>
      <c r="Y28" s="52">
        <v>1192</v>
      </c>
      <c r="Z28" s="46">
        <v>40106.423611111109</v>
      </c>
      <c r="AA28" s="52">
        <v>1202</v>
      </c>
      <c r="AB28" s="60">
        <v>40110.423611111109</v>
      </c>
      <c r="AC28" s="52">
        <v>82</v>
      </c>
      <c r="AD28" s="60">
        <v>40110.423611052604</v>
      </c>
      <c r="AE28" s="52">
        <v>1735</v>
      </c>
      <c r="AF28" s="60">
        <v>40110.423611052604</v>
      </c>
      <c r="AG28" s="68">
        <v>1481</v>
      </c>
      <c r="AH28" s="60">
        <v>40110.423611052604</v>
      </c>
      <c r="AI28" s="68">
        <v>57</v>
      </c>
      <c r="AJ28" s="60">
        <v>40110.423611052604</v>
      </c>
      <c r="AK28" s="68">
        <v>397</v>
      </c>
      <c r="AL28" s="60">
        <v>40110.423611052604</v>
      </c>
      <c r="AM28" s="68">
        <v>42</v>
      </c>
      <c r="AN28" s="60">
        <v>40110.423611052604</v>
      </c>
      <c r="AO28" s="68">
        <v>187</v>
      </c>
      <c r="AP28" s="81">
        <v>40110.423611052604</v>
      </c>
      <c r="AQ28" s="84">
        <v>77</v>
      </c>
      <c r="AR28" s="61">
        <v>40110.423611052604</v>
      </c>
      <c r="AS28" s="70">
        <v>0</v>
      </c>
    </row>
    <row r="29" spans="17:45">
      <c r="Q29" s="26" t="s">
        <v>18</v>
      </c>
      <c r="R29" s="59">
        <f>MAX('Grafieken dag 2009'!AA19:AA78)</f>
        <v>2691</v>
      </c>
      <c r="S29" s="29" t="s">
        <v>26</v>
      </c>
      <c r="X29" s="44">
        <v>40078.430555555555</v>
      </c>
      <c r="Y29" s="52">
        <v>556</v>
      </c>
      <c r="Z29" s="46">
        <v>40106.430555555555</v>
      </c>
      <c r="AA29" s="52">
        <v>598</v>
      </c>
      <c r="AB29" s="60">
        <v>40110.430555555555</v>
      </c>
      <c r="AC29" s="52">
        <v>97</v>
      </c>
      <c r="AD29" s="60">
        <v>40110.430555496998</v>
      </c>
      <c r="AE29" s="52">
        <v>1866</v>
      </c>
      <c r="AF29" s="60">
        <v>40110.430555496998</v>
      </c>
      <c r="AG29" s="68">
        <v>1764</v>
      </c>
      <c r="AH29" s="60">
        <v>40110.430555496998</v>
      </c>
      <c r="AI29" s="68">
        <v>75</v>
      </c>
      <c r="AJ29" s="60">
        <v>40110.430555496998</v>
      </c>
      <c r="AK29" s="68">
        <v>719</v>
      </c>
      <c r="AL29" s="60">
        <v>40110.430555496998</v>
      </c>
      <c r="AM29" s="68">
        <v>35</v>
      </c>
      <c r="AN29" s="60">
        <v>40110.430555496998</v>
      </c>
      <c r="AO29" s="68">
        <v>264</v>
      </c>
      <c r="AP29" s="81">
        <v>40110.430555496998</v>
      </c>
      <c r="AQ29" s="84">
        <v>167</v>
      </c>
      <c r="AR29" s="61">
        <v>40110.430555496998</v>
      </c>
      <c r="AS29" s="70">
        <v>0</v>
      </c>
    </row>
    <row r="30" spans="17:45">
      <c r="Q30" s="27" t="s">
        <v>27</v>
      </c>
      <c r="R30" s="57">
        <f>'10-2009'!C23</f>
        <v>11.739999771118164</v>
      </c>
      <c r="S30" s="30" t="s">
        <v>17</v>
      </c>
      <c r="X30" s="44">
        <v>40078.4375</v>
      </c>
      <c r="Y30" s="52">
        <v>624</v>
      </c>
      <c r="Z30" s="46">
        <v>40106.4375</v>
      </c>
      <c r="AA30" s="52">
        <v>972</v>
      </c>
      <c r="AB30" s="60">
        <v>40110.4375</v>
      </c>
      <c r="AC30" s="52">
        <v>130</v>
      </c>
      <c r="AD30" s="60">
        <v>40110.437499941399</v>
      </c>
      <c r="AE30" s="52">
        <v>2007</v>
      </c>
      <c r="AF30" s="60">
        <v>40110.437499941399</v>
      </c>
      <c r="AG30" s="68">
        <v>1883</v>
      </c>
      <c r="AH30" s="60">
        <v>40110.437499941399</v>
      </c>
      <c r="AI30" s="68">
        <v>110</v>
      </c>
      <c r="AJ30" s="60">
        <v>40110.437499941399</v>
      </c>
      <c r="AK30" s="68">
        <v>970</v>
      </c>
      <c r="AL30" s="60">
        <v>40110.437499941399</v>
      </c>
      <c r="AM30" s="68">
        <v>98</v>
      </c>
      <c r="AN30" s="60">
        <v>40110.437499941399</v>
      </c>
      <c r="AO30" s="68">
        <v>654</v>
      </c>
      <c r="AP30" s="81">
        <v>40110.437499941399</v>
      </c>
      <c r="AQ30" s="84">
        <v>246</v>
      </c>
      <c r="AR30" s="81">
        <v>40110.437499941399</v>
      </c>
      <c r="AS30" s="84">
        <v>8</v>
      </c>
    </row>
    <row r="31" spans="17:45">
      <c r="X31" s="44">
        <v>40078.444444444445</v>
      </c>
      <c r="Y31" s="52">
        <v>1264</v>
      </c>
      <c r="Z31" s="46">
        <v>40106.444444444445</v>
      </c>
      <c r="AA31" s="52">
        <v>1149</v>
      </c>
      <c r="AB31" s="60">
        <v>40110.444444444445</v>
      </c>
      <c r="AC31" s="52">
        <v>122</v>
      </c>
      <c r="AD31" s="60">
        <v>40110.444444385801</v>
      </c>
      <c r="AE31" s="52">
        <v>2118</v>
      </c>
      <c r="AF31" s="60">
        <v>40110.444444385801</v>
      </c>
      <c r="AG31" s="68">
        <v>2015</v>
      </c>
      <c r="AH31" s="60">
        <v>40110.444444385801</v>
      </c>
      <c r="AI31" s="68">
        <v>111</v>
      </c>
      <c r="AJ31" s="60">
        <v>40110.444444385801</v>
      </c>
      <c r="AK31" s="68">
        <v>1235</v>
      </c>
      <c r="AL31" s="60">
        <v>40110.444444385801</v>
      </c>
      <c r="AM31" s="68">
        <v>115</v>
      </c>
      <c r="AN31" s="60">
        <v>40110.444444385801</v>
      </c>
      <c r="AO31" s="68">
        <v>1031</v>
      </c>
      <c r="AP31" s="81">
        <v>40110.444444385801</v>
      </c>
      <c r="AQ31" s="84">
        <v>238</v>
      </c>
      <c r="AR31" s="81">
        <v>40110.444444385801</v>
      </c>
      <c r="AS31" s="84">
        <v>28</v>
      </c>
    </row>
    <row r="32" spans="17:45">
      <c r="X32" s="44">
        <v>40078.451388888891</v>
      </c>
      <c r="Y32" s="52">
        <v>1749</v>
      </c>
      <c r="Z32" s="46">
        <v>40106.451388888891</v>
      </c>
      <c r="AA32" s="52">
        <v>1430</v>
      </c>
      <c r="AB32" s="60">
        <v>40110.451388888891</v>
      </c>
      <c r="AC32" s="52">
        <v>95</v>
      </c>
      <c r="AD32" s="60">
        <v>40110.451388830203</v>
      </c>
      <c r="AE32" s="52">
        <v>2147</v>
      </c>
      <c r="AF32" s="60">
        <v>40110.451388830203</v>
      </c>
      <c r="AG32" s="68">
        <v>2111</v>
      </c>
      <c r="AH32" s="60">
        <v>40110.451388830203</v>
      </c>
      <c r="AI32" s="68">
        <v>154</v>
      </c>
      <c r="AJ32" s="60">
        <v>40110.451388830203</v>
      </c>
      <c r="AK32" s="68">
        <v>1077</v>
      </c>
      <c r="AL32" s="60">
        <v>40110.451388830203</v>
      </c>
      <c r="AM32" s="68">
        <v>120</v>
      </c>
      <c r="AN32" s="60">
        <v>40110.451388830203</v>
      </c>
      <c r="AO32" s="68">
        <v>1404</v>
      </c>
      <c r="AP32" s="81">
        <v>40110.451388830203</v>
      </c>
      <c r="AQ32" s="84">
        <v>276</v>
      </c>
      <c r="AR32" s="81">
        <v>40110.451388830203</v>
      </c>
      <c r="AS32" s="84">
        <v>61</v>
      </c>
    </row>
    <row r="33" spans="17:45">
      <c r="X33" s="44">
        <v>40078.458333333336</v>
      </c>
      <c r="Y33" s="52">
        <v>1759</v>
      </c>
      <c r="Z33" s="46">
        <v>40106.458333333336</v>
      </c>
      <c r="AA33" s="52">
        <v>1575</v>
      </c>
      <c r="AB33" s="60">
        <v>40110.458333333336</v>
      </c>
      <c r="AC33" s="52">
        <v>135</v>
      </c>
      <c r="AD33" s="60">
        <v>40110.458333274597</v>
      </c>
      <c r="AE33" s="52">
        <v>2322</v>
      </c>
      <c r="AF33" s="60">
        <v>40110.458333274597</v>
      </c>
      <c r="AG33" s="68">
        <v>2238</v>
      </c>
      <c r="AH33" s="60">
        <v>40110.458333274597</v>
      </c>
      <c r="AI33" s="68">
        <v>243</v>
      </c>
      <c r="AJ33" s="60">
        <v>40110.458333274597</v>
      </c>
      <c r="AK33" s="68">
        <v>1074</v>
      </c>
      <c r="AL33" s="60">
        <v>40110.458333274597</v>
      </c>
      <c r="AM33" s="68">
        <v>209</v>
      </c>
      <c r="AN33" s="60">
        <v>40110.458333274597</v>
      </c>
      <c r="AO33" s="68">
        <v>1549</v>
      </c>
      <c r="AP33" s="81">
        <v>40110.458333274597</v>
      </c>
      <c r="AQ33" s="84">
        <v>728</v>
      </c>
      <c r="AR33" s="81">
        <v>40110.458333274597</v>
      </c>
      <c r="AS33" s="84">
        <v>81</v>
      </c>
    </row>
    <row r="34" spans="17:45">
      <c r="X34" s="44">
        <v>40078.465277777781</v>
      </c>
      <c r="Y34" s="52">
        <v>1716</v>
      </c>
      <c r="Z34" s="46">
        <v>40106.465277777781</v>
      </c>
      <c r="AA34" s="52">
        <v>1726</v>
      </c>
      <c r="AB34" s="60">
        <v>40110.465277777781</v>
      </c>
      <c r="AC34" s="52">
        <v>132</v>
      </c>
      <c r="AD34" s="60">
        <v>40110.465277718999</v>
      </c>
      <c r="AE34" s="52">
        <v>2420</v>
      </c>
      <c r="AF34" s="60">
        <v>40110.465277718999</v>
      </c>
      <c r="AG34" s="68">
        <v>2349</v>
      </c>
      <c r="AH34" s="60">
        <v>40110.465277718999</v>
      </c>
      <c r="AI34" s="68">
        <v>392</v>
      </c>
      <c r="AJ34" s="60">
        <v>40110.465277718999</v>
      </c>
      <c r="AK34" s="68">
        <v>1634</v>
      </c>
      <c r="AL34" s="60">
        <v>40110.465277718999</v>
      </c>
      <c r="AM34" s="68">
        <v>272</v>
      </c>
      <c r="AN34" s="60">
        <v>40110.465277718999</v>
      </c>
      <c r="AO34" s="68">
        <v>1657</v>
      </c>
      <c r="AP34" s="81">
        <v>40110.465277718999</v>
      </c>
      <c r="AQ34" s="84">
        <v>1220</v>
      </c>
      <c r="AR34" s="81">
        <v>40110.465277718999</v>
      </c>
      <c r="AS34" s="84">
        <v>89</v>
      </c>
    </row>
    <row r="35" spans="17:45">
      <c r="X35" s="44">
        <v>40078.472222222219</v>
      </c>
      <c r="Y35" s="52">
        <v>1957</v>
      </c>
      <c r="Z35" s="46">
        <v>40106.472222222219</v>
      </c>
      <c r="AA35" s="52">
        <v>1444</v>
      </c>
      <c r="AB35" s="60">
        <v>40110.472222222219</v>
      </c>
      <c r="AC35" s="52">
        <v>142</v>
      </c>
      <c r="AD35" s="60">
        <v>40110.4722221634</v>
      </c>
      <c r="AE35" s="52">
        <v>2321</v>
      </c>
      <c r="AF35" s="60">
        <v>40110.4722221634</v>
      </c>
      <c r="AG35" s="68">
        <v>2142</v>
      </c>
      <c r="AH35" s="60">
        <v>40110.4722221634</v>
      </c>
      <c r="AI35" s="68">
        <v>1115</v>
      </c>
      <c r="AJ35" s="60">
        <v>40110.4722221634</v>
      </c>
      <c r="AK35" s="68">
        <v>1290</v>
      </c>
      <c r="AL35" s="60">
        <v>40110.4722221634</v>
      </c>
      <c r="AM35" s="68">
        <v>366</v>
      </c>
      <c r="AN35" s="60">
        <v>40110.4722221634</v>
      </c>
      <c r="AO35" s="68">
        <v>1738</v>
      </c>
      <c r="AP35" s="81">
        <v>40110.4722221634</v>
      </c>
      <c r="AQ35" s="84">
        <v>1314</v>
      </c>
      <c r="AR35" s="81">
        <v>40110.4722221634</v>
      </c>
      <c r="AS35" s="84">
        <v>98</v>
      </c>
    </row>
    <row r="36" spans="17:45">
      <c r="X36" s="44">
        <v>40078.479166666664</v>
      </c>
      <c r="Y36" s="52">
        <v>1425</v>
      </c>
      <c r="Z36" s="46">
        <v>40106.479166666664</v>
      </c>
      <c r="AA36" s="52">
        <v>1766</v>
      </c>
      <c r="AB36" s="60">
        <v>40110.479166666664</v>
      </c>
      <c r="AC36" s="52">
        <v>153</v>
      </c>
      <c r="AD36" s="60">
        <v>40110.479166607802</v>
      </c>
      <c r="AE36" s="52">
        <v>1949</v>
      </c>
      <c r="AF36" s="60">
        <v>40110.479166607802</v>
      </c>
      <c r="AG36" s="68">
        <v>1066</v>
      </c>
      <c r="AH36" s="60">
        <v>40110.479166607802</v>
      </c>
      <c r="AI36" s="68">
        <v>1797</v>
      </c>
      <c r="AJ36" s="60">
        <v>40110.479166607802</v>
      </c>
      <c r="AK36" s="68">
        <v>1393</v>
      </c>
      <c r="AL36" s="60">
        <v>40110.479166607802</v>
      </c>
      <c r="AM36" s="68">
        <v>232</v>
      </c>
      <c r="AN36" s="60">
        <v>40110.479166607802</v>
      </c>
      <c r="AO36" s="68">
        <v>1686</v>
      </c>
      <c r="AP36" s="81">
        <v>40110.479166607802</v>
      </c>
      <c r="AQ36" s="84">
        <v>763</v>
      </c>
      <c r="AR36" s="81">
        <v>40110.479166607802</v>
      </c>
      <c r="AS36" s="84">
        <v>105</v>
      </c>
    </row>
    <row r="37" spans="17:45">
      <c r="X37" s="44">
        <v>40078.486111111109</v>
      </c>
      <c r="Y37" s="52">
        <v>1394</v>
      </c>
      <c r="Z37" s="46">
        <v>40106.486111111109</v>
      </c>
      <c r="AA37" s="52">
        <v>1900</v>
      </c>
      <c r="AB37" s="60">
        <v>40110.486111111109</v>
      </c>
      <c r="AC37" s="52">
        <v>194</v>
      </c>
      <c r="AD37" s="60">
        <v>40110.486111052203</v>
      </c>
      <c r="AE37" s="52">
        <v>2247</v>
      </c>
      <c r="AF37" s="60">
        <v>40110.486111052203</v>
      </c>
      <c r="AG37" s="68">
        <v>1172</v>
      </c>
      <c r="AH37" s="60">
        <v>40110.486111052203</v>
      </c>
      <c r="AI37" s="68">
        <v>1143</v>
      </c>
      <c r="AJ37" s="60">
        <v>40110.486111052203</v>
      </c>
      <c r="AK37" s="68">
        <v>609</v>
      </c>
      <c r="AL37" s="60">
        <v>40110.486111052203</v>
      </c>
      <c r="AM37" s="68">
        <v>309</v>
      </c>
      <c r="AN37" s="60">
        <v>40110.486111052203</v>
      </c>
      <c r="AO37" s="68">
        <v>1493</v>
      </c>
      <c r="AP37" s="81">
        <v>40110.486111052203</v>
      </c>
      <c r="AQ37" s="84">
        <v>454</v>
      </c>
      <c r="AR37" s="81">
        <v>40110.486111052203</v>
      </c>
      <c r="AS37" s="84">
        <v>115</v>
      </c>
    </row>
    <row r="38" spans="17:45">
      <c r="X38" s="44">
        <v>40078.493055555555</v>
      </c>
      <c r="Y38" s="52">
        <v>1352</v>
      </c>
      <c r="Z38" s="46">
        <v>40106.493055555555</v>
      </c>
      <c r="AA38" s="52">
        <v>2291</v>
      </c>
      <c r="AB38" s="60">
        <v>40110.493055555555</v>
      </c>
      <c r="AC38" s="52">
        <v>115</v>
      </c>
      <c r="AD38" s="60">
        <v>40110.493055496598</v>
      </c>
      <c r="AE38" s="52">
        <v>2432</v>
      </c>
      <c r="AF38" s="60">
        <v>40110.493055496598</v>
      </c>
      <c r="AG38" s="68">
        <v>956</v>
      </c>
      <c r="AH38" s="60">
        <v>40110.493055496598</v>
      </c>
      <c r="AI38" s="68">
        <v>1056</v>
      </c>
      <c r="AJ38" s="60">
        <v>40110.493055496598</v>
      </c>
      <c r="AK38" s="68">
        <v>710</v>
      </c>
      <c r="AL38" s="60">
        <v>40110.493055496598</v>
      </c>
      <c r="AM38" s="68">
        <v>306</v>
      </c>
      <c r="AN38" s="60">
        <v>40110.493055496598</v>
      </c>
      <c r="AO38" s="68">
        <v>1268</v>
      </c>
      <c r="AP38" s="81">
        <v>40110.493055496598</v>
      </c>
      <c r="AQ38" s="84">
        <v>487</v>
      </c>
      <c r="AR38" s="81">
        <v>40110.493055496598</v>
      </c>
      <c r="AS38" s="84">
        <v>129</v>
      </c>
    </row>
    <row r="39" spans="17:45">
      <c r="X39" s="44">
        <v>40078.5</v>
      </c>
      <c r="Y39" s="52">
        <v>1080</v>
      </c>
      <c r="Z39" s="46">
        <v>40106.5</v>
      </c>
      <c r="AA39" s="52">
        <v>2430</v>
      </c>
      <c r="AB39" s="60">
        <v>40110.5</v>
      </c>
      <c r="AC39" s="52">
        <v>118</v>
      </c>
      <c r="AD39" s="60">
        <v>40110.499999940999</v>
      </c>
      <c r="AE39" s="52">
        <v>2617</v>
      </c>
      <c r="AF39" s="60">
        <v>40110.499999940999</v>
      </c>
      <c r="AG39" s="68">
        <v>699</v>
      </c>
      <c r="AH39" s="60">
        <v>40110.499999940999</v>
      </c>
      <c r="AI39" s="68">
        <v>2153</v>
      </c>
      <c r="AJ39" s="60">
        <v>40110.499999940999</v>
      </c>
      <c r="AK39" s="68">
        <v>867</v>
      </c>
      <c r="AL39" s="60">
        <v>40110.499999940999</v>
      </c>
      <c r="AM39" s="68">
        <v>236</v>
      </c>
      <c r="AN39" s="60">
        <v>40110.499999940999</v>
      </c>
      <c r="AO39" s="68">
        <v>1239</v>
      </c>
      <c r="AP39" s="81">
        <v>40110.499999940999</v>
      </c>
      <c r="AQ39" s="84">
        <v>784</v>
      </c>
      <c r="AR39" s="81">
        <v>40110.499999940999</v>
      </c>
      <c r="AS39" s="84">
        <v>126</v>
      </c>
    </row>
    <row r="40" spans="17:45">
      <c r="X40" s="44">
        <v>40078.506944444445</v>
      </c>
      <c r="Y40" s="52">
        <v>1985</v>
      </c>
      <c r="Z40" s="46">
        <v>40106.506944444445</v>
      </c>
      <c r="AA40" s="52">
        <v>2209</v>
      </c>
      <c r="AB40" s="60">
        <v>40110.506944444445</v>
      </c>
      <c r="AC40" s="52">
        <v>140</v>
      </c>
      <c r="AD40" s="60">
        <v>40110.506944385401</v>
      </c>
      <c r="AE40" s="52">
        <v>1877</v>
      </c>
      <c r="AF40" s="60">
        <v>40110.506944385401</v>
      </c>
      <c r="AG40" s="68">
        <v>2443</v>
      </c>
      <c r="AH40" s="60">
        <v>40110.506944385401</v>
      </c>
      <c r="AI40" s="68">
        <v>2034</v>
      </c>
      <c r="AJ40" s="60">
        <v>40110.506944385401</v>
      </c>
      <c r="AK40" s="68">
        <v>671</v>
      </c>
      <c r="AL40" s="60">
        <v>40110.506944385401</v>
      </c>
      <c r="AM40" s="68">
        <v>283</v>
      </c>
      <c r="AN40" s="60">
        <v>40110.506944385401</v>
      </c>
      <c r="AO40" s="68">
        <v>1150</v>
      </c>
      <c r="AP40" s="81">
        <v>40110.506944385401</v>
      </c>
      <c r="AQ40" s="84">
        <v>1039</v>
      </c>
      <c r="AR40" s="81">
        <v>40110.506944385401</v>
      </c>
      <c r="AS40" s="84">
        <v>583</v>
      </c>
    </row>
    <row r="41" spans="17:45">
      <c r="X41" s="44">
        <v>40078.513888888891</v>
      </c>
      <c r="Y41" s="52">
        <v>2873</v>
      </c>
      <c r="Z41" s="46">
        <v>40106.513888888891</v>
      </c>
      <c r="AA41" s="52">
        <v>2543</v>
      </c>
      <c r="AB41" s="60">
        <v>40110.513888888891</v>
      </c>
      <c r="AC41" s="52">
        <v>170</v>
      </c>
      <c r="AD41" s="60">
        <v>40110.513888829802</v>
      </c>
      <c r="AE41" s="52">
        <v>1898</v>
      </c>
      <c r="AF41" s="60">
        <v>40110.513888829802</v>
      </c>
      <c r="AG41" s="68">
        <v>910</v>
      </c>
      <c r="AH41" s="60">
        <v>40110.513888829802</v>
      </c>
      <c r="AI41" s="68">
        <v>2349</v>
      </c>
      <c r="AJ41" s="60">
        <v>40110.513888829802</v>
      </c>
      <c r="AK41" s="68">
        <v>928</v>
      </c>
      <c r="AL41" s="60">
        <v>40110.513888829802</v>
      </c>
      <c r="AM41" s="68">
        <v>252</v>
      </c>
      <c r="AN41" s="60">
        <v>40110.513888829802</v>
      </c>
      <c r="AO41" s="68">
        <v>1115</v>
      </c>
      <c r="AP41" s="81">
        <v>40110.513888829802</v>
      </c>
      <c r="AQ41" s="84">
        <v>1013</v>
      </c>
      <c r="AR41" s="81">
        <v>40110.513888829802</v>
      </c>
      <c r="AS41" s="84">
        <v>767</v>
      </c>
    </row>
    <row r="42" spans="17:45">
      <c r="X42" s="44">
        <v>40078.520833333336</v>
      </c>
      <c r="Y42" s="52">
        <v>1977</v>
      </c>
      <c r="Z42" s="46">
        <v>40106.520833333336</v>
      </c>
      <c r="AA42" s="52">
        <v>2610</v>
      </c>
      <c r="AB42" s="60">
        <v>40110.520833333336</v>
      </c>
      <c r="AC42" s="52">
        <v>138</v>
      </c>
      <c r="AD42" s="60">
        <v>40110.520833274197</v>
      </c>
      <c r="AE42" s="52">
        <v>1117</v>
      </c>
      <c r="AF42" s="60">
        <v>40110.520833274197</v>
      </c>
      <c r="AG42" s="68">
        <v>1564</v>
      </c>
      <c r="AH42" s="60">
        <v>40110.520833274197</v>
      </c>
      <c r="AI42" s="68">
        <v>2245</v>
      </c>
      <c r="AJ42" s="60">
        <v>40110.520833274197</v>
      </c>
      <c r="AK42" s="68">
        <v>1760</v>
      </c>
      <c r="AL42" s="60">
        <v>40110.520833274197</v>
      </c>
      <c r="AM42" s="68">
        <v>235</v>
      </c>
      <c r="AN42" s="60">
        <v>40110.520833274197</v>
      </c>
      <c r="AO42" s="68">
        <v>1163</v>
      </c>
      <c r="AP42" s="81">
        <v>40110.520833274197</v>
      </c>
      <c r="AQ42" s="84">
        <v>854</v>
      </c>
      <c r="AR42" s="81">
        <v>40110.520833274197</v>
      </c>
      <c r="AS42" s="84">
        <v>973</v>
      </c>
    </row>
    <row r="43" spans="17:45">
      <c r="X43" s="44">
        <v>40078.527777777781</v>
      </c>
      <c r="Y43" s="52">
        <v>2904</v>
      </c>
      <c r="Z43" s="46">
        <v>40106.527777777781</v>
      </c>
      <c r="AA43" s="52">
        <v>2420</v>
      </c>
      <c r="AB43" s="60">
        <v>40110.527777777781</v>
      </c>
      <c r="AC43" s="52">
        <v>180</v>
      </c>
      <c r="AD43" s="60">
        <v>40110.527777718598</v>
      </c>
      <c r="AE43" s="52">
        <v>2307</v>
      </c>
      <c r="AF43" s="60">
        <v>40110.527777718598</v>
      </c>
      <c r="AG43" s="68">
        <v>2869</v>
      </c>
      <c r="AH43" s="60">
        <v>40110.527777718598</v>
      </c>
      <c r="AI43" s="68">
        <v>2594</v>
      </c>
      <c r="AJ43" s="60">
        <v>40110.527777718598</v>
      </c>
      <c r="AK43" s="68">
        <v>1851</v>
      </c>
      <c r="AL43" s="60">
        <v>40110.527777718598</v>
      </c>
      <c r="AM43" s="68">
        <v>223</v>
      </c>
      <c r="AN43" s="60">
        <v>40110.527777718598</v>
      </c>
      <c r="AO43" s="68">
        <v>1191</v>
      </c>
      <c r="AP43" s="81">
        <v>40110.527777718598</v>
      </c>
      <c r="AQ43" s="84">
        <v>1128</v>
      </c>
      <c r="AR43" s="81">
        <v>40110.527777718598</v>
      </c>
      <c r="AS43" s="84">
        <v>931</v>
      </c>
    </row>
    <row r="44" spans="17:45">
      <c r="X44" s="44">
        <v>40078.534722222219</v>
      </c>
      <c r="Y44" s="52">
        <v>3067</v>
      </c>
      <c r="Z44" s="46">
        <v>40106.534722222219</v>
      </c>
      <c r="AA44" s="52">
        <v>2523</v>
      </c>
      <c r="AB44" s="60">
        <v>40110.534722222219</v>
      </c>
      <c r="AC44" s="52">
        <v>296</v>
      </c>
      <c r="AD44" s="60">
        <v>40110.534722163102</v>
      </c>
      <c r="AE44" s="52">
        <v>1260</v>
      </c>
      <c r="AF44" s="60">
        <v>40110.534722163102</v>
      </c>
      <c r="AG44" s="68">
        <v>2591</v>
      </c>
      <c r="AH44" s="60">
        <v>40110.534722163102</v>
      </c>
      <c r="AI44" s="68">
        <v>2440</v>
      </c>
      <c r="AJ44" s="60">
        <v>40110.534722163102</v>
      </c>
      <c r="AK44" s="68">
        <v>1018</v>
      </c>
      <c r="AL44" s="60">
        <v>40110.534722163102</v>
      </c>
      <c r="AM44" s="68">
        <v>97</v>
      </c>
      <c r="AN44" s="60">
        <v>40110.534722163102</v>
      </c>
      <c r="AO44" s="68">
        <v>1240</v>
      </c>
      <c r="AP44" s="81">
        <v>40110.534722163102</v>
      </c>
      <c r="AQ44" s="84">
        <v>1304</v>
      </c>
      <c r="AR44" s="81">
        <v>40110.534722163102</v>
      </c>
      <c r="AS44" s="84">
        <v>1087</v>
      </c>
    </row>
    <row r="45" spans="17:45">
      <c r="X45" s="44">
        <v>40078.541666666664</v>
      </c>
      <c r="Y45" s="52">
        <v>3022</v>
      </c>
      <c r="Z45" s="46">
        <v>40106.541666666664</v>
      </c>
      <c r="AA45" s="52">
        <v>2541</v>
      </c>
      <c r="AB45" s="60">
        <v>40110.541666666664</v>
      </c>
      <c r="AC45" s="52">
        <v>416</v>
      </c>
      <c r="AD45" s="60">
        <v>40110.541666607503</v>
      </c>
      <c r="AE45" s="52">
        <v>2918</v>
      </c>
      <c r="AF45" s="60">
        <v>40110.541666607503</v>
      </c>
      <c r="AG45" s="68">
        <v>2140</v>
      </c>
      <c r="AH45" s="60">
        <v>40110.541666607503</v>
      </c>
      <c r="AI45" s="68">
        <v>2386</v>
      </c>
      <c r="AJ45" s="60">
        <v>40110.541666607503</v>
      </c>
      <c r="AK45" s="68">
        <v>2024</v>
      </c>
      <c r="AL45" s="60">
        <v>40110.541666607503</v>
      </c>
      <c r="AM45" s="68">
        <v>114</v>
      </c>
      <c r="AN45" s="60">
        <v>40110.541666607503</v>
      </c>
      <c r="AO45" s="68">
        <v>1264</v>
      </c>
      <c r="AP45" s="81">
        <v>40110.541666607503</v>
      </c>
      <c r="AQ45" s="84">
        <v>1439</v>
      </c>
      <c r="AR45" s="81">
        <v>40110.541666607503</v>
      </c>
      <c r="AS45" s="84">
        <v>1271</v>
      </c>
    </row>
    <row r="46" spans="17:45">
      <c r="X46" s="44">
        <v>40078.548611111109</v>
      </c>
      <c r="Y46" s="52">
        <v>3081</v>
      </c>
      <c r="Z46" s="46">
        <v>40106.548611111109</v>
      </c>
      <c r="AA46" s="52">
        <v>1849</v>
      </c>
      <c r="AB46" s="60">
        <v>40110.548611111109</v>
      </c>
      <c r="AC46" s="52">
        <v>286</v>
      </c>
      <c r="AD46" s="60">
        <v>40110.548611051803</v>
      </c>
      <c r="AE46" s="52">
        <v>2230</v>
      </c>
      <c r="AF46" s="60">
        <v>40110.548611051803</v>
      </c>
      <c r="AG46" s="68">
        <v>1389</v>
      </c>
      <c r="AH46" s="60">
        <v>40110.548611051803</v>
      </c>
      <c r="AI46" s="68">
        <v>2368</v>
      </c>
      <c r="AJ46" s="60">
        <v>40110.548611051803</v>
      </c>
      <c r="AK46" s="68">
        <v>1631</v>
      </c>
      <c r="AL46" s="60">
        <v>40110.548611051803</v>
      </c>
      <c r="AM46" s="68">
        <v>95</v>
      </c>
      <c r="AN46" s="60">
        <v>40110.548611051803</v>
      </c>
      <c r="AO46" s="68">
        <v>1187</v>
      </c>
      <c r="AP46" s="81">
        <v>40110.548611051803</v>
      </c>
      <c r="AQ46" s="84">
        <v>1398</v>
      </c>
      <c r="AR46" s="81">
        <v>40110.548611051803</v>
      </c>
      <c r="AS46" s="84">
        <v>1257</v>
      </c>
    </row>
    <row r="47" spans="17:45">
      <c r="X47" s="44">
        <v>40078.555555555555</v>
      </c>
      <c r="Y47" s="52">
        <v>3167</v>
      </c>
      <c r="Z47" s="46">
        <v>40106.555555555555</v>
      </c>
      <c r="AA47" s="52">
        <v>2181</v>
      </c>
      <c r="AB47" s="60">
        <v>40110.555555555555</v>
      </c>
      <c r="AC47" s="52">
        <v>254</v>
      </c>
      <c r="AD47" s="60">
        <v>40110.555555496197</v>
      </c>
      <c r="AE47" s="52">
        <v>2930</v>
      </c>
      <c r="AF47" s="60">
        <v>40110.555555496197</v>
      </c>
      <c r="AG47" s="68">
        <v>2282</v>
      </c>
      <c r="AH47" s="60">
        <v>40110.555555496197</v>
      </c>
      <c r="AI47" s="68">
        <v>2221</v>
      </c>
      <c r="AJ47" s="60">
        <v>40110.555555496197</v>
      </c>
      <c r="AK47" s="68">
        <v>2003</v>
      </c>
      <c r="AL47" s="60">
        <v>40110.555555496197</v>
      </c>
      <c r="AM47" s="68">
        <v>16</v>
      </c>
      <c r="AN47" s="60">
        <v>40110.555555496197</v>
      </c>
      <c r="AO47" s="68">
        <v>1194</v>
      </c>
      <c r="AP47" s="81">
        <v>40110.555555496197</v>
      </c>
      <c r="AQ47" s="84">
        <v>1328</v>
      </c>
      <c r="AR47" s="81">
        <v>40110.555555496197</v>
      </c>
      <c r="AS47" s="84">
        <v>1258</v>
      </c>
    </row>
    <row r="48" spans="17:45">
      <c r="Q48" s="25" t="s">
        <v>24</v>
      </c>
      <c r="R48" s="58">
        <f>COUNT('Grafieken dag 2009'!AC21:AC76)/6-1/6</f>
        <v>9.1666666666666679</v>
      </c>
      <c r="S48" s="28" t="s">
        <v>25</v>
      </c>
      <c r="X48" s="44">
        <v>40078.5625</v>
      </c>
      <c r="Y48" s="52">
        <v>3079</v>
      </c>
      <c r="Z48" s="46">
        <v>40106.5625</v>
      </c>
      <c r="AA48" s="52">
        <v>1834</v>
      </c>
      <c r="AB48" s="60">
        <v>40110.5625</v>
      </c>
      <c r="AC48" s="52">
        <v>235</v>
      </c>
      <c r="AD48" s="60">
        <v>40110.562499940599</v>
      </c>
      <c r="AE48" s="52">
        <v>1709</v>
      </c>
      <c r="AF48" s="60">
        <v>40110.562499940599</v>
      </c>
      <c r="AG48" s="68">
        <v>1648</v>
      </c>
      <c r="AH48" s="60">
        <v>40110.562499940599</v>
      </c>
      <c r="AI48" s="68">
        <v>1627</v>
      </c>
      <c r="AJ48" s="60">
        <v>40110.562499940599</v>
      </c>
      <c r="AK48" s="68">
        <v>1111</v>
      </c>
      <c r="AL48" s="60">
        <v>40110.562499940599</v>
      </c>
      <c r="AM48" s="68">
        <v>114</v>
      </c>
      <c r="AN48" s="60">
        <v>40110.562499940599</v>
      </c>
      <c r="AO48" s="68">
        <v>1124</v>
      </c>
      <c r="AP48" s="81">
        <v>40110.562499940599</v>
      </c>
      <c r="AQ48" s="84">
        <v>1282</v>
      </c>
      <c r="AR48" s="81">
        <v>40110.562499940599</v>
      </c>
      <c r="AS48" s="84">
        <v>1221</v>
      </c>
    </row>
    <row r="49" spans="17:45">
      <c r="Q49" s="26" t="s">
        <v>16</v>
      </c>
      <c r="R49" s="59">
        <f>SUM('Grafieken dag 2009'!AC21:AC76)/COUNT('Grafieken dag 2009'!AC21:AC76)</f>
        <v>165.875</v>
      </c>
      <c r="S49" s="29" t="s">
        <v>26</v>
      </c>
      <c r="X49" s="44">
        <v>40078.569444444445</v>
      </c>
      <c r="Y49" s="52">
        <v>3192</v>
      </c>
      <c r="Z49" s="46">
        <v>40106.569444444445</v>
      </c>
      <c r="AA49" s="52">
        <v>2353</v>
      </c>
      <c r="AB49" s="60">
        <v>40110.569444444445</v>
      </c>
      <c r="AC49" s="52">
        <v>174</v>
      </c>
      <c r="AD49" s="60">
        <v>40110.569444385001</v>
      </c>
      <c r="AE49" s="52">
        <v>1402</v>
      </c>
      <c r="AF49" s="60">
        <v>40110.569444385001</v>
      </c>
      <c r="AG49" s="68">
        <v>1139</v>
      </c>
      <c r="AH49" s="60">
        <v>40110.569444385001</v>
      </c>
      <c r="AI49" s="68">
        <v>770</v>
      </c>
      <c r="AJ49" s="60">
        <v>40110.569444385001</v>
      </c>
      <c r="AK49" s="68">
        <v>1033</v>
      </c>
      <c r="AL49" s="60">
        <v>40110.569444385001</v>
      </c>
      <c r="AM49" s="68">
        <v>96</v>
      </c>
      <c r="AN49" s="60">
        <v>40110.569444385001</v>
      </c>
      <c r="AO49" s="68">
        <v>1058</v>
      </c>
      <c r="AP49" s="81">
        <v>40110.569444385001</v>
      </c>
      <c r="AQ49" s="84">
        <v>1261</v>
      </c>
      <c r="AR49" s="81">
        <v>40110.569444385001</v>
      </c>
      <c r="AS49" s="84">
        <v>1152</v>
      </c>
    </row>
    <row r="50" spans="17:45">
      <c r="Q50" s="26" t="s">
        <v>18</v>
      </c>
      <c r="R50" s="59">
        <f>MAX('Grafieken dag 2009'!AC21:AC76)</f>
        <v>416</v>
      </c>
      <c r="S50" s="29" t="s">
        <v>26</v>
      </c>
      <c r="X50" s="44">
        <v>40078.576388888891</v>
      </c>
      <c r="Y50" s="52">
        <v>3179</v>
      </c>
      <c r="Z50" s="46">
        <v>40106.576388888891</v>
      </c>
      <c r="AA50" s="52">
        <v>2251</v>
      </c>
      <c r="AB50" s="60">
        <v>40110.576388888891</v>
      </c>
      <c r="AC50" s="52">
        <v>168</v>
      </c>
      <c r="AD50" s="60">
        <v>40110.576388829402</v>
      </c>
      <c r="AE50" s="52">
        <v>1657</v>
      </c>
      <c r="AF50" s="60">
        <v>40110.576388829402</v>
      </c>
      <c r="AG50" s="68">
        <v>1235</v>
      </c>
      <c r="AH50" s="60">
        <v>40110.576388829402</v>
      </c>
      <c r="AI50" s="68">
        <v>1099</v>
      </c>
      <c r="AJ50" s="60">
        <v>40110.576388829402</v>
      </c>
      <c r="AK50" s="68">
        <v>1013</v>
      </c>
      <c r="AL50" s="60">
        <v>40110.576388829402</v>
      </c>
      <c r="AM50" s="68">
        <v>102</v>
      </c>
      <c r="AN50" s="60">
        <v>40110.576388829402</v>
      </c>
      <c r="AO50" s="68">
        <v>1078</v>
      </c>
      <c r="AP50" s="81">
        <v>40110.576388829402</v>
      </c>
      <c r="AQ50" s="84">
        <v>724</v>
      </c>
      <c r="AR50" s="81">
        <v>40110.576388829402</v>
      </c>
      <c r="AS50" s="84">
        <v>1185</v>
      </c>
    </row>
    <row r="51" spans="17:45">
      <c r="Q51" s="27" t="s">
        <v>27</v>
      </c>
      <c r="R51" s="57">
        <f>'10-2009'!C27</f>
        <v>1.559999942779541</v>
      </c>
      <c r="S51" s="30" t="s">
        <v>17</v>
      </c>
      <c r="X51" s="44">
        <v>40078.583333333336</v>
      </c>
      <c r="Y51" s="52">
        <v>3191</v>
      </c>
      <c r="Z51" s="46">
        <v>40106.583333333336</v>
      </c>
      <c r="AA51" s="52">
        <v>2682</v>
      </c>
      <c r="AB51" s="60">
        <v>40110.583333333336</v>
      </c>
      <c r="AC51" s="52">
        <v>302</v>
      </c>
      <c r="AD51" s="60">
        <v>40110.583333273797</v>
      </c>
      <c r="AE51" s="52">
        <v>1489</v>
      </c>
      <c r="AF51" s="60">
        <v>40110.583333273797</v>
      </c>
      <c r="AG51" s="68">
        <v>1072</v>
      </c>
      <c r="AH51" s="60">
        <v>40110.583333273797</v>
      </c>
      <c r="AI51" s="68">
        <v>929</v>
      </c>
      <c r="AJ51" s="60">
        <v>40110.583333273797</v>
      </c>
      <c r="AK51" s="68">
        <v>982</v>
      </c>
      <c r="AL51" s="60">
        <v>40110.583333273797</v>
      </c>
      <c r="AM51" s="68">
        <v>85</v>
      </c>
      <c r="AN51" s="60">
        <v>40110.583333273797</v>
      </c>
      <c r="AO51" s="68">
        <v>912</v>
      </c>
      <c r="AP51" s="81">
        <v>40110.583333273797</v>
      </c>
      <c r="AQ51" s="84">
        <v>1245</v>
      </c>
      <c r="AR51" s="81">
        <v>40110.583333273797</v>
      </c>
      <c r="AS51" s="84">
        <v>1118</v>
      </c>
    </row>
    <row r="52" spans="17:45">
      <c r="X52" s="44">
        <v>40078.590277777781</v>
      </c>
      <c r="Y52" s="52">
        <v>3236</v>
      </c>
      <c r="Z52" s="46">
        <v>40106.590277777781</v>
      </c>
      <c r="AA52" s="52">
        <v>2691</v>
      </c>
      <c r="AB52" s="60">
        <v>40110.590277777781</v>
      </c>
      <c r="AC52" s="52">
        <v>291</v>
      </c>
      <c r="AD52" s="60">
        <v>40110.590277718198</v>
      </c>
      <c r="AE52" s="52">
        <v>868</v>
      </c>
      <c r="AF52" s="60">
        <v>40110.590277718198</v>
      </c>
      <c r="AG52" s="68">
        <v>826</v>
      </c>
      <c r="AH52" s="60">
        <v>40110.590277718198</v>
      </c>
      <c r="AI52" s="68">
        <v>742</v>
      </c>
      <c r="AJ52" s="60">
        <v>40110.590277718198</v>
      </c>
      <c r="AK52" s="68">
        <v>811</v>
      </c>
      <c r="AL52" s="60">
        <v>40110.590277718198</v>
      </c>
      <c r="AM52" s="68">
        <v>36</v>
      </c>
      <c r="AN52" s="60">
        <v>40110.590277718198</v>
      </c>
      <c r="AO52" s="68">
        <v>833</v>
      </c>
      <c r="AP52" s="81">
        <v>40110.590277718198</v>
      </c>
      <c r="AQ52" s="84">
        <v>855</v>
      </c>
      <c r="AR52" s="81">
        <v>40110.590277718198</v>
      </c>
      <c r="AS52" s="84">
        <v>877</v>
      </c>
    </row>
    <row r="53" spans="17:45">
      <c r="X53" s="44">
        <v>40078.597222222219</v>
      </c>
      <c r="Y53" s="52">
        <v>3175</v>
      </c>
      <c r="Z53" s="46">
        <v>40106.597222222219</v>
      </c>
      <c r="AA53" s="52">
        <v>2481</v>
      </c>
      <c r="AB53" s="60">
        <v>40110.597222222219</v>
      </c>
      <c r="AC53" s="52">
        <v>299</v>
      </c>
      <c r="AD53" s="60">
        <v>40110.5972221626</v>
      </c>
      <c r="AE53" s="52">
        <v>146</v>
      </c>
      <c r="AF53" s="60">
        <v>40110.5972221626</v>
      </c>
      <c r="AG53" s="68">
        <v>502</v>
      </c>
      <c r="AH53" s="60">
        <v>40110.5972221626</v>
      </c>
      <c r="AI53" s="68">
        <v>627</v>
      </c>
      <c r="AJ53" s="60">
        <v>40110.5972221626</v>
      </c>
      <c r="AK53" s="68">
        <v>752</v>
      </c>
      <c r="AL53" s="60">
        <v>40110.5972221626</v>
      </c>
      <c r="AM53" s="68">
        <v>8</v>
      </c>
      <c r="AN53" s="60">
        <v>40110.5972221626</v>
      </c>
      <c r="AO53" s="68">
        <v>869</v>
      </c>
      <c r="AP53" s="81">
        <v>40110.5972221626</v>
      </c>
      <c r="AQ53" s="84">
        <v>895</v>
      </c>
      <c r="AR53" s="81">
        <v>40110.5972221626</v>
      </c>
      <c r="AS53" s="84">
        <v>785</v>
      </c>
    </row>
    <row r="54" spans="17:45">
      <c r="X54" s="44">
        <v>40078.604166666664</v>
      </c>
      <c r="Y54" s="52">
        <v>3216</v>
      </c>
      <c r="Z54" s="46">
        <v>40106.604166666664</v>
      </c>
      <c r="AA54" s="52">
        <v>1578</v>
      </c>
      <c r="AB54" s="60">
        <v>40110.604166666664</v>
      </c>
      <c r="AC54" s="52">
        <v>218</v>
      </c>
      <c r="AD54" s="60">
        <v>40110.604166607001</v>
      </c>
      <c r="AE54" s="52">
        <v>462</v>
      </c>
      <c r="AF54" s="60">
        <v>40110.604166607001</v>
      </c>
      <c r="AG54" s="68">
        <v>490</v>
      </c>
      <c r="AH54" s="60">
        <v>40110.604166607001</v>
      </c>
      <c r="AI54" s="68">
        <v>544</v>
      </c>
      <c r="AJ54" s="60">
        <v>40110.604166607001</v>
      </c>
      <c r="AK54" s="68">
        <v>672</v>
      </c>
      <c r="AL54" s="60">
        <v>40110.604166607001</v>
      </c>
      <c r="AM54" s="68">
        <v>36</v>
      </c>
      <c r="AN54" s="60">
        <v>40110.604166607001</v>
      </c>
      <c r="AO54" s="68">
        <v>752</v>
      </c>
      <c r="AP54" s="81">
        <v>40110.604166607001</v>
      </c>
      <c r="AQ54" s="84">
        <v>999</v>
      </c>
      <c r="AR54" s="81">
        <v>40110.604166607001</v>
      </c>
      <c r="AS54" s="84">
        <v>891</v>
      </c>
    </row>
    <row r="55" spans="17:45">
      <c r="X55" s="44">
        <v>40078.611111111109</v>
      </c>
      <c r="Y55" s="52">
        <v>3173</v>
      </c>
      <c r="Z55" s="46">
        <v>40106.611111111109</v>
      </c>
      <c r="AA55" s="52">
        <v>1167</v>
      </c>
      <c r="AB55" s="60">
        <v>40110.611111111109</v>
      </c>
      <c r="AC55" s="52">
        <v>211</v>
      </c>
      <c r="AD55" s="60">
        <v>40110.611111051403</v>
      </c>
      <c r="AE55" s="52">
        <v>650</v>
      </c>
      <c r="AF55" s="60">
        <v>40110.611111051403</v>
      </c>
      <c r="AG55" s="68">
        <v>551</v>
      </c>
      <c r="AH55" s="60">
        <v>40110.611111051403</v>
      </c>
      <c r="AI55" s="68">
        <v>429</v>
      </c>
      <c r="AJ55" s="60">
        <v>40110.611111051403</v>
      </c>
      <c r="AK55" s="68">
        <v>636</v>
      </c>
      <c r="AL55" s="60">
        <v>40110.611111051403</v>
      </c>
      <c r="AM55" s="68">
        <v>108</v>
      </c>
      <c r="AN55" s="60">
        <v>40110.611111051403</v>
      </c>
      <c r="AO55" s="68">
        <v>630</v>
      </c>
      <c r="AP55" s="81">
        <v>40110.611111051403</v>
      </c>
      <c r="AQ55" s="84">
        <v>817</v>
      </c>
      <c r="AR55" s="81">
        <v>40110.611111051403</v>
      </c>
      <c r="AS55" s="84">
        <v>798</v>
      </c>
    </row>
    <row r="56" spans="17:45">
      <c r="X56" s="44">
        <v>40078.618055555555</v>
      </c>
      <c r="Y56" s="52">
        <v>3152</v>
      </c>
      <c r="Z56" s="46">
        <v>40106.618055555555</v>
      </c>
      <c r="AA56" s="52">
        <v>955</v>
      </c>
      <c r="AB56" s="60">
        <v>40110.618055555555</v>
      </c>
      <c r="AC56" s="52">
        <v>221</v>
      </c>
      <c r="AD56" s="60">
        <v>40110.618055495797</v>
      </c>
      <c r="AE56" s="52">
        <v>771</v>
      </c>
      <c r="AF56" s="60">
        <v>40110.618055495797</v>
      </c>
      <c r="AG56" s="68">
        <v>487</v>
      </c>
      <c r="AH56" s="60">
        <v>40110.618055495797</v>
      </c>
      <c r="AI56" s="68">
        <v>395</v>
      </c>
      <c r="AJ56" s="60">
        <v>40110.618055495797</v>
      </c>
      <c r="AK56" s="68">
        <v>545</v>
      </c>
      <c r="AL56" s="60">
        <v>40110.618055495797</v>
      </c>
      <c r="AM56" s="68">
        <v>67</v>
      </c>
      <c r="AN56" s="60">
        <v>40110.618055495797</v>
      </c>
      <c r="AO56" s="68">
        <v>561</v>
      </c>
      <c r="AP56" s="81">
        <v>40110.618055495797</v>
      </c>
      <c r="AQ56" s="84">
        <v>627</v>
      </c>
      <c r="AR56" s="81">
        <v>40110.618055495797</v>
      </c>
      <c r="AS56" s="84">
        <v>622</v>
      </c>
    </row>
    <row r="57" spans="17:45">
      <c r="X57" s="44">
        <v>40078.625</v>
      </c>
      <c r="Y57" s="52">
        <v>3141</v>
      </c>
      <c r="Z57" s="46">
        <v>40106.625</v>
      </c>
      <c r="AA57" s="52">
        <v>1621</v>
      </c>
      <c r="AB57" s="60">
        <v>40110.625</v>
      </c>
      <c r="AC57" s="52">
        <v>250</v>
      </c>
      <c r="AD57" s="60">
        <v>40110.624999940199</v>
      </c>
      <c r="AE57" s="52">
        <v>547</v>
      </c>
      <c r="AF57" s="60">
        <v>40110.624999940199</v>
      </c>
      <c r="AG57" s="68">
        <v>335</v>
      </c>
      <c r="AH57" s="60">
        <v>40110.624999940199</v>
      </c>
      <c r="AI57" s="68">
        <v>396</v>
      </c>
      <c r="AJ57" s="60">
        <v>40110.624999940199</v>
      </c>
      <c r="AK57" s="68">
        <v>402</v>
      </c>
      <c r="AL57" s="60">
        <v>40110.624999940199</v>
      </c>
      <c r="AM57" s="68">
        <v>38</v>
      </c>
      <c r="AN57" s="60">
        <v>40110.624999940199</v>
      </c>
      <c r="AO57" s="68">
        <v>496</v>
      </c>
      <c r="AP57" s="81">
        <v>40110.624999940199</v>
      </c>
      <c r="AQ57" s="84">
        <v>451</v>
      </c>
      <c r="AR57" s="81">
        <v>40110.624999940199</v>
      </c>
      <c r="AS57" s="84">
        <v>489</v>
      </c>
    </row>
    <row r="58" spans="17:45">
      <c r="X58" s="44">
        <v>40078.631944444445</v>
      </c>
      <c r="Y58" s="52">
        <v>3109</v>
      </c>
      <c r="Z58" s="46">
        <v>40106.631944444445</v>
      </c>
      <c r="AA58" s="52">
        <v>1259</v>
      </c>
      <c r="AB58" s="60">
        <v>40110.631944444445</v>
      </c>
      <c r="AC58" s="52">
        <v>267</v>
      </c>
      <c r="AD58" s="60">
        <v>40110.631944384601</v>
      </c>
      <c r="AE58" s="52">
        <v>289</v>
      </c>
      <c r="AF58" s="60">
        <v>40110.631944384601</v>
      </c>
      <c r="AG58" s="68">
        <v>372</v>
      </c>
      <c r="AH58" s="60">
        <v>40110.631944384601</v>
      </c>
      <c r="AI58" s="68">
        <v>377</v>
      </c>
      <c r="AJ58" s="60">
        <v>40110.631944384601</v>
      </c>
      <c r="AK58" s="68">
        <v>245</v>
      </c>
      <c r="AL58" s="60">
        <v>40110.631944384601</v>
      </c>
      <c r="AM58" s="68">
        <v>27</v>
      </c>
      <c r="AN58" s="60">
        <v>40110.631944384601</v>
      </c>
      <c r="AO58" s="68">
        <v>442</v>
      </c>
      <c r="AP58" s="81">
        <v>40110.631944384601</v>
      </c>
      <c r="AQ58" s="84">
        <v>236</v>
      </c>
      <c r="AR58" s="81">
        <v>40110.631944384601</v>
      </c>
      <c r="AS58" s="84">
        <v>410</v>
      </c>
    </row>
    <row r="59" spans="17:45">
      <c r="X59" s="44">
        <v>40078.638888888891</v>
      </c>
      <c r="Y59" s="52">
        <v>3070</v>
      </c>
      <c r="Z59" s="46">
        <v>40106.638888888891</v>
      </c>
      <c r="AA59" s="52">
        <v>890</v>
      </c>
      <c r="AB59" s="60">
        <v>40110.638888888891</v>
      </c>
      <c r="AC59" s="52">
        <v>287</v>
      </c>
      <c r="AD59" s="60">
        <v>40110.638888829002</v>
      </c>
      <c r="AE59" s="52">
        <v>446</v>
      </c>
      <c r="AF59" s="60">
        <v>40110.638888829002</v>
      </c>
      <c r="AG59" s="68">
        <v>269</v>
      </c>
      <c r="AH59" s="60">
        <v>40110.638888829002</v>
      </c>
      <c r="AI59" s="68">
        <v>280</v>
      </c>
      <c r="AJ59" s="60">
        <v>40110.638888829002</v>
      </c>
      <c r="AK59" s="68">
        <v>197</v>
      </c>
      <c r="AL59" s="60">
        <v>40110.638888829002</v>
      </c>
      <c r="AM59" s="68">
        <v>50</v>
      </c>
      <c r="AN59" s="60">
        <v>40110.638888829002</v>
      </c>
      <c r="AO59" s="68">
        <v>419</v>
      </c>
      <c r="AP59" s="81">
        <v>40110.638888829002</v>
      </c>
      <c r="AQ59" s="84">
        <v>302</v>
      </c>
      <c r="AR59" s="81">
        <v>40110.638888829002</v>
      </c>
      <c r="AS59" s="84">
        <v>367</v>
      </c>
    </row>
    <row r="60" spans="17:45">
      <c r="X60" s="44">
        <v>40078.645833333336</v>
      </c>
      <c r="Y60" s="52">
        <v>3018</v>
      </c>
      <c r="Z60" s="46">
        <v>40106.645833333336</v>
      </c>
      <c r="AA60" s="52">
        <v>750</v>
      </c>
      <c r="AB60" s="60">
        <v>40110.645833333336</v>
      </c>
      <c r="AC60" s="52">
        <v>265</v>
      </c>
      <c r="AD60" s="60">
        <v>40110.645833273396</v>
      </c>
      <c r="AE60" s="52">
        <v>451</v>
      </c>
      <c r="AF60" s="60">
        <v>40110.645833273396</v>
      </c>
      <c r="AG60" s="68">
        <v>272</v>
      </c>
      <c r="AH60" s="60">
        <v>40110.645833273396</v>
      </c>
      <c r="AI60" s="68">
        <v>309</v>
      </c>
      <c r="AJ60" s="60">
        <v>40110.645833273396</v>
      </c>
      <c r="AK60" s="68">
        <v>109</v>
      </c>
      <c r="AL60" s="60">
        <v>40110.645833273396</v>
      </c>
      <c r="AM60" s="68">
        <v>33</v>
      </c>
      <c r="AN60" s="60">
        <v>40110.645833273396</v>
      </c>
      <c r="AO60" s="68">
        <v>353</v>
      </c>
      <c r="AP60" s="81">
        <v>40110.645833273396</v>
      </c>
      <c r="AQ60" s="84">
        <v>370</v>
      </c>
      <c r="AR60" s="81">
        <v>40110.645833273396</v>
      </c>
      <c r="AS60" s="84">
        <v>349</v>
      </c>
    </row>
    <row r="61" spans="17:45">
      <c r="X61" s="44">
        <v>40078.652777777781</v>
      </c>
      <c r="Y61" s="52">
        <v>2977</v>
      </c>
      <c r="Z61" s="46">
        <v>40106.652777777781</v>
      </c>
      <c r="AA61" s="52">
        <v>583</v>
      </c>
      <c r="AB61" s="60">
        <v>40110.652777777781</v>
      </c>
      <c r="AC61" s="52">
        <v>290</v>
      </c>
      <c r="AD61" s="60">
        <v>40110.652777717798</v>
      </c>
      <c r="AE61" s="52">
        <v>715</v>
      </c>
      <c r="AF61" s="60">
        <v>40110.652777717798</v>
      </c>
      <c r="AG61" s="68">
        <v>212</v>
      </c>
      <c r="AH61" s="60">
        <v>40110.652777717798</v>
      </c>
      <c r="AI61" s="68">
        <v>270</v>
      </c>
      <c r="AJ61" s="60">
        <v>40110.652777717798</v>
      </c>
      <c r="AK61" s="68">
        <v>71</v>
      </c>
      <c r="AL61" s="60">
        <v>40110.652777717798</v>
      </c>
      <c r="AM61" s="68">
        <v>24</v>
      </c>
      <c r="AN61" s="60">
        <v>40110.652777717798</v>
      </c>
      <c r="AO61" s="68">
        <v>311</v>
      </c>
      <c r="AP61" s="81">
        <v>40110.652777717798</v>
      </c>
      <c r="AQ61" s="84">
        <v>324</v>
      </c>
      <c r="AR61" s="81">
        <v>40110.652777717798</v>
      </c>
      <c r="AS61" s="84">
        <v>309</v>
      </c>
    </row>
    <row r="62" spans="17:45">
      <c r="X62" s="44">
        <v>40078.659722222219</v>
      </c>
      <c r="Y62" s="52">
        <v>2925</v>
      </c>
      <c r="Z62" s="46">
        <v>40106.659722222219</v>
      </c>
      <c r="AA62" s="52">
        <v>515</v>
      </c>
      <c r="AB62" s="60">
        <v>40110.659722222219</v>
      </c>
      <c r="AC62" s="52">
        <v>387</v>
      </c>
      <c r="AD62" s="60">
        <v>40110.6597221622</v>
      </c>
      <c r="AE62" s="52">
        <v>140</v>
      </c>
      <c r="AF62" s="60">
        <v>40110.6597221622</v>
      </c>
      <c r="AG62" s="68">
        <v>211</v>
      </c>
      <c r="AH62" s="60">
        <v>40110.6597221622</v>
      </c>
      <c r="AI62" s="68">
        <v>268</v>
      </c>
      <c r="AJ62" s="60">
        <v>40110.6597221622</v>
      </c>
      <c r="AK62" s="68">
        <v>29</v>
      </c>
      <c r="AL62" s="60">
        <v>40110.6597221622</v>
      </c>
      <c r="AM62" s="68">
        <v>9</v>
      </c>
      <c r="AN62" s="60">
        <v>40110.6597221622</v>
      </c>
      <c r="AO62" s="68">
        <v>236</v>
      </c>
      <c r="AP62" s="81">
        <v>40110.6597221622</v>
      </c>
      <c r="AQ62" s="84">
        <v>307</v>
      </c>
      <c r="AR62" s="81">
        <v>40110.6597221622</v>
      </c>
      <c r="AS62" s="84">
        <v>283</v>
      </c>
    </row>
    <row r="63" spans="17:45">
      <c r="X63" s="44">
        <v>40078.666666666664</v>
      </c>
      <c r="Y63" s="52">
        <v>2856</v>
      </c>
      <c r="Z63" s="46">
        <v>40106.666666666664</v>
      </c>
      <c r="AA63" s="52">
        <v>573</v>
      </c>
      <c r="AB63" s="60">
        <v>40110.666666666664</v>
      </c>
      <c r="AC63" s="52">
        <v>257</v>
      </c>
      <c r="AD63" s="60">
        <v>40110.666666606601</v>
      </c>
      <c r="AE63" s="52">
        <v>224</v>
      </c>
      <c r="AF63" s="60">
        <v>40110.666666606601</v>
      </c>
      <c r="AG63" s="68">
        <v>204</v>
      </c>
      <c r="AH63" s="60">
        <v>40110.666666606601</v>
      </c>
      <c r="AI63" s="68">
        <v>248</v>
      </c>
      <c r="AJ63" s="60">
        <v>40110.666666606601</v>
      </c>
      <c r="AK63" s="68">
        <v>43</v>
      </c>
      <c r="AL63" s="60">
        <v>40110.666666606601</v>
      </c>
      <c r="AM63" s="68">
        <v>0</v>
      </c>
      <c r="AN63" s="60">
        <v>40110.666666606601</v>
      </c>
      <c r="AO63" s="68">
        <v>122</v>
      </c>
      <c r="AP63" s="81">
        <v>40110.666666606601</v>
      </c>
      <c r="AQ63" s="84">
        <v>155</v>
      </c>
      <c r="AR63" s="81">
        <v>40110.666666606601</v>
      </c>
      <c r="AS63" s="84">
        <v>214</v>
      </c>
    </row>
    <row r="64" spans="17:45">
      <c r="X64" s="44">
        <v>40078.673611111109</v>
      </c>
      <c r="Y64" s="52">
        <v>2764</v>
      </c>
      <c r="Z64" s="46">
        <v>40106.673611111109</v>
      </c>
      <c r="AA64" s="52">
        <v>690</v>
      </c>
      <c r="AB64" s="60">
        <v>40110.673611111109</v>
      </c>
      <c r="AC64" s="52">
        <v>199</v>
      </c>
      <c r="AD64" s="60">
        <v>40110.673611051003</v>
      </c>
      <c r="AE64" s="52">
        <v>771</v>
      </c>
      <c r="AF64" s="60">
        <v>40110.673611051003</v>
      </c>
      <c r="AG64" s="68">
        <v>139</v>
      </c>
      <c r="AH64" s="60">
        <v>40110.673611051003</v>
      </c>
      <c r="AI64" s="68">
        <v>220</v>
      </c>
      <c r="AJ64" s="60">
        <v>40110.673611051003</v>
      </c>
      <c r="AK64" s="68">
        <v>6</v>
      </c>
      <c r="AL64" s="60">
        <v>40110.673611051003</v>
      </c>
      <c r="AM64" s="68">
        <v>5</v>
      </c>
      <c r="AN64" s="60">
        <v>40110.673611051003</v>
      </c>
      <c r="AO64" s="68">
        <v>64</v>
      </c>
      <c r="AP64" s="81">
        <v>40110.673611051003</v>
      </c>
      <c r="AQ64" s="84">
        <v>101</v>
      </c>
      <c r="AR64" s="81">
        <v>40110.673611051003</v>
      </c>
      <c r="AS64" s="84">
        <v>131</v>
      </c>
    </row>
    <row r="65" spans="17:45">
      <c r="X65" s="44">
        <v>40078.680555555555</v>
      </c>
      <c r="Y65" s="52">
        <v>2666</v>
      </c>
      <c r="Z65" s="46">
        <v>40106.680555555555</v>
      </c>
      <c r="AA65" s="52">
        <v>860</v>
      </c>
      <c r="AB65" s="60">
        <v>40110.680555555555</v>
      </c>
      <c r="AC65" s="52">
        <v>120</v>
      </c>
      <c r="AD65" s="60">
        <v>40110.680555495397</v>
      </c>
      <c r="AE65" s="52">
        <v>765</v>
      </c>
      <c r="AF65" s="60">
        <v>40110.680555495397</v>
      </c>
      <c r="AG65" s="68">
        <v>99</v>
      </c>
      <c r="AH65" s="60">
        <v>40110.680555495397</v>
      </c>
      <c r="AI65" s="68">
        <v>123</v>
      </c>
      <c r="AJ65" s="60">
        <v>40110.680555495397</v>
      </c>
      <c r="AK65" s="68">
        <v>1</v>
      </c>
      <c r="AL65" s="60">
        <v>40110.680555495397</v>
      </c>
      <c r="AM65" s="68">
        <v>2</v>
      </c>
      <c r="AN65" s="60">
        <v>40110.680555495397</v>
      </c>
      <c r="AO65" s="68">
        <v>28</v>
      </c>
      <c r="AP65" s="81">
        <v>40110.680555495397</v>
      </c>
      <c r="AQ65" s="84">
        <v>64</v>
      </c>
      <c r="AR65" s="81">
        <v>40110.680555495397</v>
      </c>
      <c r="AS65" s="84">
        <v>82</v>
      </c>
    </row>
    <row r="66" spans="17:45">
      <c r="X66" s="44">
        <v>40078.6875</v>
      </c>
      <c r="Y66" s="52">
        <v>2495</v>
      </c>
      <c r="Z66" s="46">
        <v>40106.6875</v>
      </c>
      <c r="AA66" s="52">
        <v>728</v>
      </c>
      <c r="AB66" s="60">
        <v>40110.6875</v>
      </c>
      <c r="AC66" s="52">
        <v>134</v>
      </c>
      <c r="AD66" s="60">
        <v>40110.687499939799</v>
      </c>
      <c r="AE66" s="52">
        <v>644</v>
      </c>
      <c r="AF66" s="60">
        <v>40110.687499939799</v>
      </c>
      <c r="AG66" s="68">
        <v>22</v>
      </c>
      <c r="AH66" s="60">
        <v>40110.687499939799</v>
      </c>
      <c r="AI66" s="68">
        <v>42</v>
      </c>
      <c r="AJ66" s="61">
        <v>40110.687499939799</v>
      </c>
      <c r="AK66" s="70">
        <v>0</v>
      </c>
      <c r="AL66" s="61">
        <v>40110.687499939799</v>
      </c>
      <c r="AM66" s="70">
        <v>0</v>
      </c>
      <c r="AN66" s="60">
        <v>40110.687499939799</v>
      </c>
      <c r="AO66" s="68">
        <v>6</v>
      </c>
      <c r="AP66" s="81">
        <v>40110.687499939799</v>
      </c>
      <c r="AQ66" s="84">
        <v>36</v>
      </c>
      <c r="AR66" s="81">
        <v>40110.687499939799</v>
      </c>
      <c r="AS66" s="84">
        <v>46</v>
      </c>
    </row>
    <row r="67" spans="17:45">
      <c r="X67" s="44">
        <v>40078.694444444445</v>
      </c>
      <c r="Y67" s="52">
        <v>2449</v>
      </c>
      <c r="Z67" s="46">
        <v>40106.694444444445</v>
      </c>
      <c r="AA67" s="52">
        <v>642</v>
      </c>
      <c r="AB67" s="60">
        <v>40110.694444444445</v>
      </c>
      <c r="AC67" s="52">
        <v>105</v>
      </c>
      <c r="AD67" s="60">
        <v>40110.6944443842</v>
      </c>
      <c r="AE67" s="52">
        <v>600</v>
      </c>
      <c r="AF67" s="60">
        <v>40110.6944443842</v>
      </c>
      <c r="AG67" s="68">
        <v>149</v>
      </c>
      <c r="AH67" s="60">
        <v>40110.6944443842</v>
      </c>
      <c r="AI67" s="68">
        <v>8</v>
      </c>
      <c r="AJ67" s="61">
        <v>40110.6944443842</v>
      </c>
      <c r="AK67" s="70">
        <v>0</v>
      </c>
      <c r="AL67" s="61">
        <v>40110.6944443842</v>
      </c>
      <c r="AM67" s="70">
        <v>0</v>
      </c>
      <c r="AN67" s="61">
        <v>40110.6944443842</v>
      </c>
      <c r="AO67" s="70">
        <v>0</v>
      </c>
      <c r="AP67" s="81">
        <v>40110.6944443842</v>
      </c>
      <c r="AQ67" s="84">
        <v>12</v>
      </c>
      <c r="AR67" s="81">
        <v>40110.6944443842</v>
      </c>
      <c r="AS67" s="84">
        <v>19</v>
      </c>
    </row>
    <row r="68" spans="17:45">
      <c r="X68" s="44">
        <v>40078.701388888891</v>
      </c>
      <c r="Y68" s="52">
        <v>2395</v>
      </c>
      <c r="Z68" s="46">
        <v>40106.701388888891</v>
      </c>
      <c r="AA68" s="52">
        <v>645</v>
      </c>
      <c r="AB68" s="60">
        <v>40110.701388888891</v>
      </c>
      <c r="AC68" s="52">
        <v>139</v>
      </c>
      <c r="AD68" s="60">
        <v>40110.701388828602</v>
      </c>
      <c r="AE68" s="52">
        <v>462</v>
      </c>
      <c r="AF68" s="60">
        <v>40110.701388828602</v>
      </c>
      <c r="AG68" s="68">
        <v>223</v>
      </c>
      <c r="AH68" s="60">
        <v>40110.701388828602</v>
      </c>
      <c r="AI68" s="68">
        <v>1</v>
      </c>
      <c r="AJ68" s="61">
        <v>40110.701388828602</v>
      </c>
      <c r="AK68" s="70">
        <v>0</v>
      </c>
      <c r="AL68" s="61">
        <v>40110.701388828602</v>
      </c>
      <c r="AM68" s="70">
        <v>0</v>
      </c>
      <c r="AN68" s="61">
        <v>40110.701388828602</v>
      </c>
      <c r="AO68" s="70">
        <v>0</v>
      </c>
      <c r="AP68" s="81">
        <v>40110.701388828602</v>
      </c>
      <c r="AQ68" s="84">
        <v>2</v>
      </c>
      <c r="AR68" s="81">
        <v>40110.701388828602</v>
      </c>
      <c r="AS68" s="84">
        <v>6</v>
      </c>
    </row>
    <row r="69" spans="17:45">
      <c r="Q69" s="25" t="s">
        <v>24</v>
      </c>
      <c r="R69" s="58">
        <f>COUNT('Grafieken dag 2009'!AE13:AE72)/6-1/6</f>
        <v>9.8333333333333339</v>
      </c>
      <c r="S69" s="28" t="s">
        <v>25</v>
      </c>
      <c r="X69" s="44">
        <v>40078.708333333336</v>
      </c>
      <c r="Y69" s="52">
        <v>2312</v>
      </c>
      <c r="Z69" s="46">
        <v>40106.708333333336</v>
      </c>
      <c r="AA69" s="52">
        <v>470</v>
      </c>
      <c r="AB69" s="60">
        <v>40110.708333333336</v>
      </c>
      <c r="AC69" s="52">
        <v>183</v>
      </c>
      <c r="AD69" s="60">
        <v>40110.708333273004</v>
      </c>
      <c r="AE69" s="52">
        <v>187</v>
      </c>
      <c r="AF69" s="60">
        <v>40110.708333273004</v>
      </c>
      <c r="AG69" s="68">
        <v>23</v>
      </c>
      <c r="AH69" s="61">
        <v>40110.708333273004</v>
      </c>
      <c r="AI69" s="53">
        <v>0</v>
      </c>
      <c r="AJ69" s="61">
        <v>40110.708333273004</v>
      </c>
      <c r="AK69" s="70">
        <v>0</v>
      </c>
      <c r="AL69" s="61">
        <v>40110.708333273004</v>
      </c>
      <c r="AM69" s="70">
        <v>0</v>
      </c>
      <c r="AN69" s="61">
        <v>40110.708333273004</v>
      </c>
      <c r="AO69" s="70">
        <v>0</v>
      </c>
      <c r="AP69" s="83">
        <v>40110.708333273004</v>
      </c>
      <c r="AQ69" s="82">
        <v>0</v>
      </c>
      <c r="AR69" s="61">
        <v>40110.708333273004</v>
      </c>
      <c r="AS69" s="70">
        <v>0</v>
      </c>
    </row>
    <row r="70" spans="17:45">
      <c r="Q70" s="26" t="s">
        <v>16</v>
      </c>
      <c r="R70" s="59">
        <f>SUM('Grafieken dag 2009'!AE13:AE72)/COUNT('Grafieken dag 2009'!AE13:AE72)</f>
        <v>1134.3499999999999</v>
      </c>
      <c r="S70" s="29" t="s">
        <v>26</v>
      </c>
      <c r="X70" s="44">
        <v>40078.715277777781</v>
      </c>
      <c r="Y70" s="52">
        <v>2224</v>
      </c>
      <c r="Z70" s="46">
        <v>40106.715277777781</v>
      </c>
      <c r="AA70" s="52">
        <v>302</v>
      </c>
      <c r="AB70" s="60">
        <v>40110.715277777781</v>
      </c>
      <c r="AC70" s="52">
        <v>156</v>
      </c>
      <c r="AD70" s="60">
        <v>40110.715277717398</v>
      </c>
      <c r="AE70" s="52">
        <v>87</v>
      </c>
      <c r="AF70" s="61">
        <v>40110.715277717398</v>
      </c>
      <c r="AG70" s="53">
        <v>0</v>
      </c>
      <c r="AH70" s="61">
        <v>40110.715277717398</v>
      </c>
      <c r="AI70" s="53">
        <v>0</v>
      </c>
      <c r="AJ70" s="61">
        <v>40110.715277717398</v>
      </c>
      <c r="AK70" s="70">
        <v>0</v>
      </c>
      <c r="AL70" s="61">
        <v>40110.715277717398</v>
      </c>
      <c r="AM70" s="70">
        <v>0</v>
      </c>
      <c r="AN70" s="61">
        <v>40110.715277717398</v>
      </c>
      <c r="AO70" s="70">
        <v>0</v>
      </c>
      <c r="AP70" s="61">
        <v>40110.715277717398</v>
      </c>
      <c r="AQ70" s="70">
        <v>0</v>
      </c>
      <c r="AR70" s="61">
        <v>40110.715277717398</v>
      </c>
      <c r="AS70" s="70">
        <v>0</v>
      </c>
    </row>
    <row r="71" spans="17:45">
      <c r="Q71" s="26" t="s">
        <v>18</v>
      </c>
      <c r="R71" s="59">
        <f>MAX('Grafieken dag 2009'!AE13:AE72)</f>
        <v>2930</v>
      </c>
      <c r="S71" s="29" t="s">
        <v>26</v>
      </c>
      <c r="X71" s="44">
        <v>40078.722222222219</v>
      </c>
      <c r="Y71" s="52">
        <v>2112</v>
      </c>
      <c r="Z71" s="46">
        <v>40106.722222222219</v>
      </c>
      <c r="AA71" s="52">
        <v>252</v>
      </c>
      <c r="AB71" s="60">
        <v>40110.722222222219</v>
      </c>
      <c r="AC71" s="52">
        <v>105</v>
      </c>
      <c r="AD71" s="60">
        <v>40110.722222161799</v>
      </c>
      <c r="AE71" s="52">
        <v>14</v>
      </c>
      <c r="AF71" s="61">
        <v>40110.722222161799</v>
      </c>
      <c r="AG71" s="53">
        <v>0</v>
      </c>
      <c r="AH71" s="61">
        <v>40110.722222161799</v>
      </c>
      <c r="AI71" s="53">
        <v>0</v>
      </c>
      <c r="AJ71" s="61">
        <v>40110.722222161799</v>
      </c>
      <c r="AK71" s="70">
        <v>0</v>
      </c>
      <c r="AL71" s="61">
        <v>40110.722222161799</v>
      </c>
      <c r="AM71" s="70">
        <v>0</v>
      </c>
      <c r="AN71" s="61">
        <v>40110.722222161799</v>
      </c>
      <c r="AO71" s="70">
        <v>0</v>
      </c>
      <c r="AP71" s="61">
        <v>40110.722222161799</v>
      </c>
      <c r="AQ71" s="70">
        <v>0</v>
      </c>
      <c r="AR71" s="61">
        <v>40110.722222161799</v>
      </c>
      <c r="AS71" s="70">
        <v>0</v>
      </c>
    </row>
    <row r="72" spans="17:45">
      <c r="Q72" s="27" t="s">
        <v>27</v>
      </c>
      <c r="R72" s="57">
        <f>'10-2009'!C28</f>
        <v>11.279999732971191</v>
      </c>
      <c r="S72" s="30" t="s">
        <v>17</v>
      </c>
      <c r="X72" s="44">
        <v>40078.729166666664</v>
      </c>
      <c r="Y72" s="52">
        <v>1964</v>
      </c>
      <c r="Z72" s="46">
        <v>40106.729166666664</v>
      </c>
      <c r="AA72" s="52">
        <v>218</v>
      </c>
      <c r="AB72" s="60">
        <v>40110.729166666664</v>
      </c>
      <c r="AC72" s="52">
        <v>45</v>
      </c>
      <c r="AD72" s="60">
        <v>40110.729166606201</v>
      </c>
      <c r="AE72" s="52">
        <v>2</v>
      </c>
      <c r="AF72" s="61">
        <v>40110.729166606201</v>
      </c>
      <c r="AG72" s="53">
        <v>0</v>
      </c>
      <c r="AH72" s="61">
        <v>40110.729166606201</v>
      </c>
      <c r="AI72" s="53">
        <v>0</v>
      </c>
      <c r="AJ72" s="61">
        <v>40110.729166606201</v>
      </c>
      <c r="AK72" s="70">
        <v>0</v>
      </c>
      <c r="AL72" s="61">
        <v>40110.729166606201</v>
      </c>
      <c r="AM72" s="70">
        <v>0</v>
      </c>
      <c r="AN72" s="61">
        <v>40110.729166606201</v>
      </c>
      <c r="AO72" s="70">
        <v>0</v>
      </c>
      <c r="AP72" s="61">
        <v>40110.729166606201</v>
      </c>
      <c r="AQ72" s="70">
        <v>0</v>
      </c>
      <c r="AR72" s="61">
        <v>40110.729166606201</v>
      </c>
      <c r="AS72" s="70">
        <v>0</v>
      </c>
    </row>
    <row r="73" spans="17:45">
      <c r="X73" s="44">
        <v>40078.736111111109</v>
      </c>
      <c r="Y73" s="52">
        <v>1832</v>
      </c>
      <c r="Z73" s="46">
        <v>40106.736111111109</v>
      </c>
      <c r="AA73" s="52">
        <v>181</v>
      </c>
      <c r="AB73" s="60">
        <v>40110.736111111109</v>
      </c>
      <c r="AC73" s="52">
        <v>18</v>
      </c>
      <c r="AD73" s="61">
        <v>40110.736111111102</v>
      </c>
      <c r="AE73" s="53">
        <v>0</v>
      </c>
      <c r="AF73" s="61">
        <v>40110.736111111102</v>
      </c>
      <c r="AG73" s="53">
        <v>0</v>
      </c>
      <c r="AH73" s="61">
        <v>40110.736111111102</v>
      </c>
      <c r="AI73" s="53">
        <v>0</v>
      </c>
      <c r="AJ73" s="61">
        <v>40110.736111111102</v>
      </c>
      <c r="AK73" s="70">
        <v>0</v>
      </c>
      <c r="AL73" s="61">
        <v>40110.736111111102</v>
      </c>
      <c r="AM73" s="70">
        <v>0</v>
      </c>
      <c r="AN73" s="61">
        <v>40110.736111111102</v>
      </c>
      <c r="AO73" s="70">
        <v>0</v>
      </c>
      <c r="AP73" s="61">
        <v>40110.736111111102</v>
      </c>
      <c r="AQ73" s="70">
        <v>0</v>
      </c>
      <c r="AR73" s="61">
        <v>40110.736111111102</v>
      </c>
      <c r="AS73" s="70">
        <v>0</v>
      </c>
    </row>
    <row r="74" spans="17:45">
      <c r="X74" s="44">
        <v>40078.743055555555</v>
      </c>
      <c r="Y74" s="52">
        <v>1705</v>
      </c>
      <c r="Z74" s="46">
        <v>40106.743055555555</v>
      </c>
      <c r="AA74" s="52">
        <v>141</v>
      </c>
      <c r="AB74" s="60">
        <v>40110.743055555555</v>
      </c>
      <c r="AC74" s="52">
        <v>6</v>
      </c>
      <c r="AD74" s="61">
        <v>40110.743055555598</v>
      </c>
      <c r="AE74" s="53">
        <v>0</v>
      </c>
      <c r="AF74" s="61">
        <v>40110.743055555598</v>
      </c>
      <c r="AG74" s="53">
        <v>0</v>
      </c>
      <c r="AH74" s="61">
        <v>40110.743055555598</v>
      </c>
      <c r="AI74" s="53">
        <v>0</v>
      </c>
      <c r="AJ74" s="61">
        <v>40110.743055555598</v>
      </c>
      <c r="AK74" s="70">
        <v>0</v>
      </c>
      <c r="AL74" s="61">
        <v>40110.743055555598</v>
      </c>
      <c r="AM74" s="70">
        <v>0</v>
      </c>
      <c r="AN74" s="61">
        <v>40110.743055555598</v>
      </c>
      <c r="AO74" s="70">
        <v>0</v>
      </c>
      <c r="AP74" s="61">
        <v>40110.743055555598</v>
      </c>
      <c r="AQ74" s="70">
        <v>0</v>
      </c>
      <c r="AR74" s="61">
        <v>40110.743055555598</v>
      </c>
      <c r="AS74" s="70">
        <v>0</v>
      </c>
    </row>
    <row r="75" spans="17:45">
      <c r="X75" s="44">
        <v>40078.75</v>
      </c>
      <c r="Y75" s="52">
        <v>1555</v>
      </c>
      <c r="Z75" s="46">
        <v>40106.75</v>
      </c>
      <c r="AA75" s="52">
        <v>98</v>
      </c>
      <c r="AB75" s="60">
        <v>40110.75</v>
      </c>
      <c r="AC75" s="52">
        <v>7</v>
      </c>
      <c r="AD75" s="61">
        <v>40110.75</v>
      </c>
      <c r="AE75" s="53">
        <v>0</v>
      </c>
      <c r="AF75" s="61">
        <v>40110.75</v>
      </c>
      <c r="AG75" s="53">
        <v>0</v>
      </c>
      <c r="AH75" s="61">
        <v>40110.75</v>
      </c>
      <c r="AI75" s="53">
        <v>0</v>
      </c>
      <c r="AJ75" s="61">
        <v>40110.75</v>
      </c>
      <c r="AK75" s="70">
        <v>0</v>
      </c>
      <c r="AL75" s="61">
        <v>40110.75</v>
      </c>
      <c r="AM75" s="70">
        <v>0</v>
      </c>
      <c r="AN75" s="61">
        <v>40110.75</v>
      </c>
      <c r="AO75" s="70">
        <v>0</v>
      </c>
      <c r="AP75" s="61">
        <v>40110.75</v>
      </c>
      <c r="AQ75" s="70">
        <v>0</v>
      </c>
      <c r="AR75" s="61">
        <v>40110.75</v>
      </c>
      <c r="AS75" s="70">
        <v>0</v>
      </c>
    </row>
    <row r="76" spans="17:45">
      <c r="X76" s="44">
        <v>40078.756944444445</v>
      </c>
      <c r="Y76" s="52">
        <v>1425</v>
      </c>
      <c r="Z76" s="46">
        <v>40106.756944444445</v>
      </c>
      <c r="AA76" s="52">
        <v>56</v>
      </c>
      <c r="AB76" s="60">
        <v>40110.756944444445</v>
      </c>
      <c r="AC76" s="52">
        <v>8</v>
      </c>
      <c r="AD76" s="61">
        <v>40110.756944444402</v>
      </c>
      <c r="AE76" s="53">
        <v>0</v>
      </c>
      <c r="AF76" s="61">
        <v>40110.756944444402</v>
      </c>
      <c r="AG76" s="53">
        <v>0</v>
      </c>
      <c r="AH76" s="61">
        <v>40110.756944444402</v>
      </c>
      <c r="AI76" s="53">
        <v>0</v>
      </c>
      <c r="AJ76" s="61">
        <v>40110.756944444402</v>
      </c>
      <c r="AK76" s="70">
        <v>0</v>
      </c>
      <c r="AL76" s="61">
        <v>40110.756944444402</v>
      </c>
      <c r="AM76" s="70">
        <v>0</v>
      </c>
      <c r="AN76" s="61">
        <v>40110.756944444402</v>
      </c>
      <c r="AO76" s="70">
        <v>0</v>
      </c>
      <c r="AP76" s="61">
        <v>40110.756944444402</v>
      </c>
      <c r="AQ76" s="70">
        <v>0</v>
      </c>
      <c r="AR76" s="61">
        <v>40110.756944444402</v>
      </c>
      <c r="AS76" s="70">
        <v>0</v>
      </c>
    </row>
    <row r="77" spans="17:45">
      <c r="X77" s="44">
        <v>40078.763888888891</v>
      </c>
      <c r="Y77" s="52">
        <v>1262</v>
      </c>
      <c r="Z77" s="46">
        <v>40106.763888888891</v>
      </c>
      <c r="AA77" s="52">
        <v>16</v>
      </c>
      <c r="AB77" s="61">
        <v>40110.763888888891</v>
      </c>
      <c r="AC77" s="53">
        <v>0</v>
      </c>
      <c r="AD77" s="61">
        <v>40110.763888888891</v>
      </c>
      <c r="AE77" s="53">
        <v>0</v>
      </c>
      <c r="AF77" s="61">
        <v>40110.763888888891</v>
      </c>
      <c r="AG77" s="53">
        <v>0</v>
      </c>
      <c r="AH77" s="61">
        <v>40110.763888888891</v>
      </c>
      <c r="AI77" s="53">
        <v>0</v>
      </c>
      <c r="AJ77" s="61">
        <v>40110.763888888891</v>
      </c>
      <c r="AK77" s="70">
        <v>0</v>
      </c>
      <c r="AL77" s="61">
        <v>40110.763888888891</v>
      </c>
      <c r="AM77" s="70">
        <v>0</v>
      </c>
      <c r="AN77" s="61">
        <v>40110.763888888891</v>
      </c>
      <c r="AO77" s="70">
        <v>0</v>
      </c>
      <c r="AP77" s="61">
        <v>40110.763888888891</v>
      </c>
      <c r="AQ77" s="70">
        <v>0</v>
      </c>
      <c r="AR77" s="61">
        <v>40110.763888888891</v>
      </c>
      <c r="AS77" s="70">
        <v>0</v>
      </c>
    </row>
    <row r="78" spans="17:45">
      <c r="X78" s="44">
        <v>40078.770833333336</v>
      </c>
      <c r="Y78" s="52">
        <v>1114</v>
      </c>
      <c r="Z78" s="46">
        <v>40106.770833333336</v>
      </c>
      <c r="AA78" s="52">
        <v>3</v>
      </c>
      <c r="AB78" s="61">
        <v>40110.770833333336</v>
      </c>
      <c r="AC78" s="53">
        <v>0</v>
      </c>
      <c r="AD78" s="61">
        <v>40110.770833333336</v>
      </c>
      <c r="AE78" s="53">
        <v>0</v>
      </c>
      <c r="AF78" s="61">
        <v>40110.770833333336</v>
      </c>
      <c r="AG78" s="53">
        <v>0</v>
      </c>
      <c r="AH78" s="61">
        <v>40110.770833333336</v>
      </c>
      <c r="AI78" s="53">
        <v>0</v>
      </c>
      <c r="AJ78" s="61">
        <v>40110.770833333336</v>
      </c>
      <c r="AK78" s="70">
        <v>0</v>
      </c>
      <c r="AL78" s="61">
        <v>40110.770833333336</v>
      </c>
      <c r="AM78" s="70">
        <v>0</v>
      </c>
      <c r="AN78" s="61">
        <v>40110.770833333336</v>
      </c>
      <c r="AO78" s="70">
        <v>0</v>
      </c>
      <c r="AP78" s="61">
        <v>40110.770833333336</v>
      </c>
      <c r="AQ78" s="70">
        <v>0</v>
      </c>
      <c r="AR78" s="61">
        <v>40110.770833333336</v>
      </c>
      <c r="AS78" s="70">
        <v>0</v>
      </c>
    </row>
    <row r="79" spans="17:45">
      <c r="X79" s="44">
        <v>40078.777777777781</v>
      </c>
      <c r="Y79" s="52">
        <v>946</v>
      </c>
      <c r="Z79" s="45">
        <v>40106.777777777781</v>
      </c>
      <c r="AA79" s="53">
        <v>0</v>
      </c>
      <c r="AB79" s="61">
        <v>40110.777777777781</v>
      </c>
      <c r="AC79" s="53">
        <v>0</v>
      </c>
      <c r="AD79" s="61">
        <v>40110.777777777781</v>
      </c>
      <c r="AE79" s="53">
        <v>0</v>
      </c>
      <c r="AF79" s="61">
        <v>40110.777777777781</v>
      </c>
      <c r="AG79" s="53">
        <v>0</v>
      </c>
      <c r="AH79" s="61">
        <v>40110.777777777781</v>
      </c>
      <c r="AI79" s="53">
        <v>0</v>
      </c>
      <c r="AJ79" s="61">
        <v>40110.777777777781</v>
      </c>
      <c r="AK79" s="70">
        <v>0</v>
      </c>
      <c r="AL79" s="61">
        <v>40110.777777777781</v>
      </c>
      <c r="AM79" s="70">
        <v>0</v>
      </c>
      <c r="AN79" s="61">
        <v>40110.777777777781</v>
      </c>
      <c r="AO79" s="70">
        <v>0</v>
      </c>
      <c r="AP79" s="61">
        <v>40110.777777777781</v>
      </c>
      <c r="AQ79" s="70">
        <v>0</v>
      </c>
      <c r="AR79" s="61">
        <v>40110.777777777781</v>
      </c>
      <c r="AS79" s="70">
        <v>0</v>
      </c>
    </row>
    <row r="80" spans="17:45">
      <c r="X80" s="44">
        <v>40078.784722222219</v>
      </c>
      <c r="Y80" s="52">
        <v>741</v>
      </c>
      <c r="Z80" s="45">
        <v>40106.784722222219</v>
      </c>
      <c r="AA80" s="53">
        <v>0</v>
      </c>
      <c r="AB80" s="61">
        <v>40110.784722222219</v>
      </c>
      <c r="AC80" s="53">
        <v>0</v>
      </c>
      <c r="AD80" s="61">
        <v>40110.784722222219</v>
      </c>
      <c r="AE80" s="53">
        <v>0</v>
      </c>
      <c r="AF80" s="61">
        <v>40110.784722222219</v>
      </c>
      <c r="AG80" s="53">
        <v>0</v>
      </c>
      <c r="AH80" s="61">
        <v>40110.784722222219</v>
      </c>
      <c r="AI80" s="53">
        <v>0</v>
      </c>
      <c r="AJ80" s="61">
        <v>40110.784722222219</v>
      </c>
      <c r="AK80" s="70">
        <v>0</v>
      </c>
      <c r="AL80" s="61">
        <v>40110.784722222219</v>
      </c>
      <c r="AM80" s="70">
        <v>0</v>
      </c>
      <c r="AN80" s="61">
        <v>40110.784722222219</v>
      </c>
      <c r="AO80" s="70">
        <v>0</v>
      </c>
      <c r="AP80" s="61">
        <v>40110.784722222219</v>
      </c>
      <c r="AQ80" s="70">
        <v>0</v>
      </c>
      <c r="AR80" s="61">
        <v>40110.784722222219</v>
      </c>
      <c r="AS80" s="70">
        <v>0</v>
      </c>
    </row>
    <row r="81" spans="17:45">
      <c r="X81" s="44">
        <v>40078.791666666664</v>
      </c>
      <c r="Y81" s="52">
        <v>570</v>
      </c>
      <c r="Z81" s="45">
        <v>40106.791666666664</v>
      </c>
      <c r="AA81" s="53">
        <v>0</v>
      </c>
      <c r="AB81" s="61">
        <v>40110.791666666664</v>
      </c>
      <c r="AC81" s="53">
        <v>0</v>
      </c>
      <c r="AD81" s="61">
        <v>40110.791666666664</v>
      </c>
      <c r="AE81" s="53">
        <v>0</v>
      </c>
      <c r="AF81" s="61">
        <v>40110.791666666664</v>
      </c>
      <c r="AG81" s="53">
        <v>0</v>
      </c>
      <c r="AH81" s="61">
        <v>40110.791666666664</v>
      </c>
      <c r="AI81" s="53">
        <v>0</v>
      </c>
      <c r="AJ81" s="61">
        <v>40110.791666666664</v>
      </c>
      <c r="AK81" s="70">
        <v>0</v>
      </c>
      <c r="AL81" s="61">
        <v>40110.791666666664</v>
      </c>
      <c r="AM81" s="70">
        <v>0</v>
      </c>
      <c r="AN81" s="61">
        <v>40110.791666666664</v>
      </c>
      <c r="AO81" s="70">
        <v>0</v>
      </c>
      <c r="AP81" s="61">
        <v>40110.791666666664</v>
      </c>
      <c r="AQ81" s="70">
        <v>0</v>
      </c>
      <c r="AR81" s="61">
        <v>40110.791666666664</v>
      </c>
      <c r="AS81" s="70">
        <v>0</v>
      </c>
    </row>
    <row r="82" spans="17:45">
      <c r="X82" s="44">
        <v>40078.798611111109</v>
      </c>
      <c r="Y82" s="52">
        <v>405</v>
      </c>
      <c r="Z82" s="45">
        <v>40106.798610937498</v>
      </c>
      <c r="AA82" s="53">
        <v>0</v>
      </c>
      <c r="AB82" s="61">
        <v>40110.798611111109</v>
      </c>
      <c r="AC82" s="53">
        <v>0</v>
      </c>
      <c r="AD82" s="61">
        <v>40110.798611111109</v>
      </c>
      <c r="AE82" s="53">
        <v>0</v>
      </c>
      <c r="AF82" s="61">
        <v>40110.798611111109</v>
      </c>
      <c r="AG82" s="53">
        <v>0</v>
      </c>
      <c r="AH82" s="61">
        <v>40110.798611111109</v>
      </c>
      <c r="AI82" s="53">
        <v>0</v>
      </c>
      <c r="AJ82" s="61">
        <v>40110.798611111109</v>
      </c>
      <c r="AK82" s="70">
        <v>0</v>
      </c>
      <c r="AL82" s="61">
        <v>40110.798611111109</v>
      </c>
      <c r="AM82" s="70">
        <v>0</v>
      </c>
      <c r="AN82" s="61">
        <v>40110.798611111109</v>
      </c>
      <c r="AO82" s="70">
        <v>0</v>
      </c>
      <c r="AP82" s="61">
        <v>40110.798611111109</v>
      </c>
      <c r="AQ82" s="70">
        <v>0</v>
      </c>
      <c r="AR82" s="61">
        <v>40110.798611111109</v>
      </c>
      <c r="AS82" s="70">
        <v>0</v>
      </c>
    </row>
    <row r="83" spans="17:45">
      <c r="X83" s="44">
        <v>40078.805555555555</v>
      </c>
      <c r="Y83" s="52">
        <v>173</v>
      </c>
      <c r="Z83" s="45">
        <v>40106.805555324077</v>
      </c>
      <c r="AA83" s="53">
        <v>0</v>
      </c>
      <c r="AB83" s="61">
        <v>40110.805555555555</v>
      </c>
      <c r="AC83" s="53">
        <v>0</v>
      </c>
      <c r="AD83" s="61">
        <v>40110.805555555555</v>
      </c>
      <c r="AE83" s="53">
        <v>0</v>
      </c>
      <c r="AF83" s="61">
        <v>40110.805555555555</v>
      </c>
      <c r="AG83" s="53">
        <v>0</v>
      </c>
      <c r="AH83" s="61">
        <v>40110.805555555555</v>
      </c>
      <c r="AI83" s="53">
        <v>0</v>
      </c>
      <c r="AJ83" s="61">
        <v>40110.805555555555</v>
      </c>
      <c r="AK83" s="70">
        <v>0</v>
      </c>
      <c r="AL83" s="61">
        <v>40110.805555555555</v>
      </c>
      <c r="AM83" s="70">
        <v>0</v>
      </c>
      <c r="AN83" s="61">
        <v>40110.805555555555</v>
      </c>
      <c r="AO83" s="70">
        <v>0</v>
      </c>
      <c r="AP83" s="61">
        <v>40110.805555555555</v>
      </c>
      <c r="AQ83" s="70">
        <v>0</v>
      </c>
      <c r="AR83" s="61">
        <v>40110.805555555555</v>
      </c>
      <c r="AS83" s="70">
        <v>0</v>
      </c>
    </row>
    <row r="84" spans="17:45">
      <c r="X84" s="44">
        <v>40078.8125</v>
      </c>
      <c r="Y84" s="52">
        <v>26</v>
      </c>
      <c r="Z84" s="45">
        <v>40106.81249971065</v>
      </c>
      <c r="AA84" s="53">
        <v>0</v>
      </c>
      <c r="AB84" s="61">
        <v>40110.8125</v>
      </c>
      <c r="AC84" s="53">
        <v>0</v>
      </c>
      <c r="AD84" s="61">
        <v>40110.8125</v>
      </c>
      <c r="AE84" s="53">
        <v>0</v>
      </c>
      <c r="AF84" s="61">
        <v>40110.8125</v>
      </c>
      <c r="AG84" s="53">
        <v>0</v>
      </c>
      <c r="AH84" s="61">
        <v>40110.8125</v>
      </c>
      <c r="AI84" s="53">
        <v>0</v>
      </c>
      <c r="AJ84" s="61">
        <v>40110.8125</v>
      </c>
      <c r="AK84" s="70">
        <v>0</v>
      </c>
      <c r="AL84" s="61">
        <v>40110.8125</v>
      </c>
      <c r="AM84" s="70">
        <v>0</v>
      </c>
      <c r="AN84" s="61">
        <v>40110.8125</v>
      </c>
      <c r="AO84" s="70">
        <v>0</v>
      </c>
      <c r="AP84" s="61">
        <v>40110.8125</v>
      </c>
      <c r="AQ84" s="70">
        <v>0</v>
      </c>
      <c r="AR84" s="61">
        <v>40110.8125</v>
      </c>
      <c r="AS84" s="70">
        <v>0</v>
      </c>
    </row>
    <row r="85" spans="17:45">
      <c r="X85" s="44">
        <v>40078.819444444445</v>
      </c>
      <c r="Y85" s="52">
        <v>5</v>
      </c>
      <c r="Z85" s="45">
        <v>40106.819444097222</v>
      </c>
      <c r="AA85" s="53">
        <v>0</v>
      </c>
      <c r="AB85" s="61">
        <v>40110.819444444445</v>
      </c>
      <c r="AC85" s="53">
        <v>0</v>
      </c>
      <c r="AD85" s="61">
        <v>40110.819444444445</v>
      </c>
      <c r="AE85" s="53">
        <v>0</v>
      </c>
      <c r="AF85" s="61">
        <v>40110.819444444445</v>
      </c>
      <c r="AG85" s="53">
        <v>0</v>
      </c>
      <c r="AH85" s="61">
        <v>40110.819444444445</v>
      </c>
      <c r="AI85" s="53">
        <v>0</v>
      </c>
      <c r="AJ85" s="61">
        <v>40110.819444444445</v>
      </c>
      <c r="AK85" s="70">
        <v>0</v>
      </c>
      <c r="AL85" s="61">
        <v>40110.819444444445</v>
      </c>
      <c r="AM85" s="70">
        <v>0</v>
      </c>
      <c r="AN85" s="61">
        <v>40110.819444444445</v>
      </c>
      <c r="AO85" s="70">
        <v>0</v>
      </c>
      <c r="AP85" s="61">
        <v>40110.819444444445</v>
      </c>
      <c r="AQ85" s="70">
        <v>0</v>
      </c>
      <c r="AR85" s="61">
        <v>40110.819444444445</v>
      </c>
      <c r="AS85" s="70">
        <v>0</v>
      </c>
    </row>
    <row r="86" spans="17:45">
      <c r="X86" s="47">
        <v>40078.826388888891</v>
      </c>
      <c r="Y86" s="53">
        <v>0</v>
      </c>
      <c r="Z86" s="45">
        <v>40106.826388483794</v>
      </c>
      <c r="AA86" s="53">
        <v>0</v>
      </c>
      <c r="AB86" s="61">
        <v>40110.826388888891</v>
      </c>
      <c r="AC86" s="53">
        <v>0</v>
      </c>
      <c r="AD86" s="61">
        <v>40110.826388888891</v>
      </c>
      <c r="AE86" s="53">
        <v>0</v>
      </c>
      <c r="AF86" s="61">
        <v>40110.826388888891</v>
      </c>
      <c r="AG86" s="53">
        <v>0</v>
      </c>
      <c r="AH86" s="61">
        <v>40110.826388888891</v>
      </c>
      <c r="AI86" s="53">
        <v>0</v>
      </c>
      <c r="AJ86" s="61">
        <v>40110.826388888891</v>
      </c>
      <c r="AK86" s="70">
        <v>0</v>
      </c>
      <c r="AL86" s="61">
        <v>40110.826388888891</v>
      </c>
      <c r="AM86" s="70">
        <v>0</v>
      </c>
      <c r="AN86" s="61">
        <v>40110.826388888891</v>
      </c>
      <c r="AO86" s="70">
        <v>0</v>
      </c>
      <c r="AP86" s="61">
        <v>40110.826388888891</v>
      </c>
      <c r="AQ86" s="70">
        <v>0</v>
      </c>
      <c r="AR86" s="61">
        <v>40110.826388888891</v>
      </c>
      <c r="AS86" s="70">
        <v>0</v>
      </c>
    </row>
    <row r="87" spans="17:45">
      <c r="X87" s="47">
        <v>40078.833333333336</v>
      </c>
      <c r="Y87" s="53">
        <v>0</v>
      </c>
      <c r="Z87" s="45">
        <v>40106.833332870374</v>
      </c>
      <c r="AA87" s="53">
        <v>0</v>
      </c>
      <c r="AB87" s="61">
        <v>40110.833333333336</v>
      </c>
      <c r="AC87" s="53">
        <v>0</v>
      </c>
      <c r="AD87" s="61">
        <v>40110.833333333336</v>
      </c>
      <c r="AE87" s="53">
        <v>0</v>
      </c>
      <c r="AF87" s="61">
        <v>40110.833333333336</v>
      </c>
      <c r="AG87" s="53">
        <v>0</v>
      </c>
      <c r="AH87" s="61">
        <v>40110.833333333336</v>
      </c>
      <c r="AI87" s="53">
        <v>0</v>
      </c>
      <c r="AJ87" s="61">
        <v>40110.833333333336</v>
      </c>
      <c r="AK87" s="70">
        <v>0</v>
      </c>
      <c r="AL87" s="61">
        <v>40110.833333333336</v>
      </c>
      <c r="AM87" s="70">
        <v>0</v>
      </c>
      <c r="AN87" s="61">
        <v>40110.833333333336</v>
      </c>
      <c r="AO87" s="70">
        <v>0</v>
      </c>
      <c r="AP87" s="61">
        <v>40110.833333333336</v>
      </c>
      <c r="AQ87" s="70">
        <v>0</v>
      </c>
      <c r="AR87" s="61">
        <v>40110.833333333336</v>
      </c>
      <c r="AS87" s="70">
        <v>0</v>
      </c>
    </row>
    <row r="88" spans="17:45">
      <c r="X88" s="47">
        <v>40078.840277777803</v>
      </c>
      <c r="Y88" s="53">
        <v>0</v>
      </c>
      <c r="Z88" s="45">
        <v>40106.840277256997</v>
      </c>
      <c r="AA88" s="53">
        <v>0</v>
      </c>
      <c r="AB88" s="61">
        <v>40110.840277777781</v>
      </c>
      <c r="AC88" s="53">
        <v>0</v>
      </c>
      <c r="AD88" s="61">
        <v>40110.840277777781</v>
      </c>
      <c r="AE88" s="53">
        <v>0</v>
      </c>
      <c r="AF88" s="61">
        <v>40110.840277777781</v>
      </c>
      <c r="AG88" s="53">
        <v>0</v>
      </c>
      <c r="AH88" s="61">
        <v>40110.840277777781</v>
      </c>
      <c r="AI88" s="53">
        <v>0</v>
      </c>
      <c r="AJ88" s="61">
        <v>40110.840277777781</v>
      </c>
      <c r="AK88" s="70">
        <v>0</v>
      </c>
      <c r="AL88" s="61">
        <v>40110.840277777781</v>
      </c>
      <c r="AM88" s="70">
        <v>0</v>
      </c>
      <c r="AN88" s="61">
        <v>40110.840277777781</v>
      </c>
      <c r="AO88" s="70">
        <v>0</v>
      </c>
      <c r="AP88" s="61">
        <v>40110.840277777781</v>
      </c>
      <c r="AQ88" s="70">
        <v>0</v>
      </c>
      <c r="AR88" s="61">
        <v>40110.840277777781</v>
      </c>
      <c r="AS88" s="70">
        <v>0</v>
      </c>
    </row>
    <row r="89" spans="17:45">
      <c r="X89" s="47">
        <v>40078.847222222197</v>
      </c>
      <c r="Y89" s="53">
        <v>0</v>
      </c>
      <c r="Z89" s="45">
        <v>40106.847221643497</v>
      </c>
      <c r="AA89" s="53">
        <v>0</v>
      </c>
      <c r="AB89" s="61">
        <v>40110.847222222219</v>
      </c>
      <c r="AC89" s="53">
        <v>0</v>
      </c>
      <c r="AD89" s="61">
        <v>40110.847222222219</v>
      </c>
      <c r="AE89" s="53">
        <v>0</v>
      </c>
      <c r="AF89" s="61">
        <v>40110.847222222219</v>
      </c>
      <c r="AG89" s="53">
        <v>0</v>
      </c>
      <c r="AH89" s="61">
        <v>40110.847222222219</v>
      </c>
      <c r="AI89" s="53">
        <v>0</v>
      </c>
      <c r="AJ89" s="61">
        <v>40110.847222222219</v>
      </c>
      <c r="AK89" s="70">
        <v>0</v>
      </c>
      <c r="AL89" s="61">
        <v>40110.847222222219</v>
      </c>
      <c r="AM89" s="70">
        <v>0</v>
      </c>
      <c r="AN89" s="61">
        <v>40110.847222222219</v>
      </c>
      <c r="AO89" s="70">
        <v>0</v>
      </c>
      <c r="AP89" s="61">
        <v>40110.847222222219</v>
      </c>
      <c r="AQ89" s="70">
        <v>0</v>
      </c>
      <c r="AR89" s="61">
        <v>40110.847222222219</v>
      </c>
      <c r="AS89" s="70">
        <v>0</v>
      </c>
    </row>
    <row r="90" spans="17:45">
      <c r="Q90" s="25" t="s">
        <v>24</v>
      </c>
      <c r="R90" s="58">
        <f>COUNT('Grafieken dag 2009'!AG17:AG69)/6-1/6</f>
        <v>8.6666666666666679</v>
      </c>
      <c r="S90" s="28" t="s">
        <v>25</v>
      </c>
      <c r="X90" s="47">
        <v>40078.854166666701</v>
      </c>
      <c r="Y90" s="53">
        <v>0</v>
      </c>
      <c r="Z90" s="45">
        <v>40106.854166030098</v>
      </c>
      <c r="AA90" s="53">
        <v>0</v>
      </c>
      <c r="AB90" s="61">
        <v>40110.854166666664</v>
      </c>
      <c r="AC90" s="53">
        <v>0</v>
      </c>
      <c r="AD90" s="61">
        <v>40110.854166666664</v>
      </c>
      <c r="AE90" s="53">
        <v>0</v>
      </c>
      <c r="AF90" s="61">
        <v>40110.854166666664</v>
      </c>
      <c r="AG90" s="53">
        <v>0</v>
      </c>
      <c r="AH90" s="61">
        <v>40110.854166666664</v>
      </c>
      <c r="AI90" s="53">
        <v>0</v>
      </c>
      <c r="AJ90" s="61">
        <v>40110.854166666664</v>
      </c>
      <c r="AK90" s="70">
        <v>0</v>
      </c>
      <c r="AL90" s="61">
        <v>40110.854166666664</v>
      </c>
      <c r="AM90" s="70">
        <v>0</v>
      </c>
      <c r="AN90" s="61">
        <v>40110.854166666664</v>
      </c>
      <c r="AO90" s="70">
        <v>0</v>
      </c>
      <c r="AP90" s="61">
        <v>40110.854166666664</v>
      </c>
      <c r="AQ90" s="70">
        <v>0</v>
      </c>
      <c r="AR90" s="61">
        <v>40110.854166666664</v>
      </c>
      <c r="AS90" s="70">
        <v>0</v>
      </c>
    </row>
    <row r="91" spans="17:45">
      <c r="Q91" s="26" t="s">
        <v>16</v>
      </c>
      <c r="R91" s="59">
        <f>SUM('Grafieken dag 2009'!AG17:AG69)/COUNT('Grafieken dag 2009'!AE34:AE99)</f>
        <v>777.57575757575762</v>
      </c>
      <c r="S91" s="29" t="s">
        <v>26</v>
      </c>
      <c r="X91" s="47">
        <v>40078.861111111102</v>
      </c>
      <c r="Y91" s="53">
        <v>0</v>
      </c>
      <c r="Z91" s="45">
        <v>40106.861110416699</v>
      </c>
      <c r="AA91" s="53">
        <v>0</v>
      </c>
      <c r="AB91" s="61">
        <v>40110.861111111109</v>
      </c>
      <c r="AC91" s="53">
        <v>0</v>
      </c>
      <c r="AD91" s="61">
        <v>40110.861111111109</v>
      </c>
      <c r="AE91" s="53">
        <v>0</v>
      </c>
      <c r="AF91" s="61">
        <v>40110.861111111109</v>
      </c>
      <c r="AG91" s="53">
        <v>0</v>
      </c>
      <c r="AH91" s="61">
        <v>40110.861111111109</v>
      </c>
      <c r="AI91" s="53">
        <v>0</v>
      </c>
      <c r="AJ91" s="61">
        <v>40110.861111111109</v>
      </c>
      <c r="AK91" s="70">
        <v>0</v>
      </c>
      <c r="AL91" s="61">
        <v>40110.861111111109</v>
      </c>
      <c r="AM91" s="70">
        <v>0</v>
      </c>
      <c r="AN91" s="61">
        <v>40110.861111111109</v>
      </c>
      <c r="AO91" s="70">
        <v>0</v>
      </c>
      <c r="AP91" s="61">
        <v>40110.861111111109</v>
      </c>
      <c r="AQ91" s="70">
        <v>0</v>
      </c>
      <c r="AR91" s="61">
        <v>40110.861111111109</v>
      </c>
      <c r="AS91" s="70">
        <v>0</v>
      </c>
    </row>
    <row r="92" spans="17:45">
      <c r="Q92" s="26" t="s">
        <v>18</v>
      </c>
      <c r="R92" s="59">
        <f>MAX('Grafieken dag 2009'!AG17:AG69)</f>
        <v>2869</v>
      </c>
      <c r="S92" s="29" t="s">
        <v>26</v>
      </c>
      <c r="X92" s="47">
        <v>40078.868055555598</v>
      </c>
      <c r="Y92" s="53">
        <v>0</v>
      </c>
      <c r="Z92" s="45">
        <v>40106.868054803301</v>
      </c>
      <c r="AA92" s="53">
        <v>0</v>
      </c>
      <c r="AB92" s="61">
        <v>40110.868055555555</v>
      </c>
      <c r="AC92" s="53">
        <v>0</v>
      </c>
      <c r="AD92" s="61">
        <v>40110.868055555555</v>
      </c>
      <c r="AE92" s="53">
        <v>0</v>
      </c>
      <c r="AF92" s="61">
        <v>40110.868055555555</v>
      </c>
      <c r="AG92" s="53">
        <v>0</v>
      </c>
      <c r="AH92" s="61">
        <v>40110.868055555555</v>
      </c>
      <c r="AI92" s="53">
        <v>0</v>
      </c>
      <c r="AJ92" s="61">
        <v>40110.868055555555</v>
      </c>
      <c r="AK92" s="70">
        <v>0</v>
      </c>
      <c r="AL92" s="61">
        <v>40110.868055555555</v>
      </c>
      <c r="AM92" s="70">
        <v>0</v>
      </c>
      <c r="AN92" s="61">
        <v>40110.868055555555</v>
      </c>
      <c r="AO92" s="70">
        <v>0</v>
      </c>
      <c r="AP92" s="61">
        <v>40110.868055555555</v>
      </c>
      <c r="AQ92" s="70">
        <v>0</v>
      </c>
      <c r="AR92" s="61">
        <v>40110.868055555555</v>
      </c>
      <c r="AS92" s="70">
        <v>0</v>
      </c>
    </row>
    <row r="93" spans="17:45">
      <c r="Q93" s="27" t="s">
        <v>27</v>
      </c>
      <c r="R93" s="57">
        <f>'11-2009'!C7</f>
        <v>8.6000003814697266</v>
      </c>
      <c r="S93" s="30" t="s">
        <v>17</v>
      </c>
      <c r="X93" s="47">
        <v>40078.875</v>
      </c>
      <c r="Y93" s="53">
        <v>0</v>
      </c>
      <c r="Z93" s="45">
        <v>40106.874999189902</v>
      </c>
      <c r="AA93" s="53">
        <v>0</v>
      </c>
      <c r="AB93" s="61">
        <v>40110.875</v>
      </c>
      <c r="AC93" s="53">
        <v>0</v>
      </c>
      <c r="AD93" s="61">
        <v>40110.875</v>
      </c>
      <c r="AE93" s="53">
        <v>0</v>
      </c>
      <c r="AF93" s="61">
        <v>40110.875</v>
      </c>
      <c r="AG93" s="53">
        <v>0</v>
      </c>
      <c r="AH93" s="61">
        <v>40110.875</v>
      </c>
      <c r="AI93" s="53">
        <v>0</v>
      </c>
      <c r="AJ93" s="61">
        <v>40110.875</v>
      </c>
      <c r="AK93" s="70">
        <v>0</v>
      </c>
      <c r="AL93" s="61">
        <v>40110.875</v>
      </c>
      <c r="AM93" s="70">
        <v>0</v>
      </c>
      <c r="AN93" s="61">
        <v>40110.875</v>
      </c>
      <c r="AO93" s="70">
        <v>0</v>
      </c>
      <c r="AP93" s="61">
        <v>40110.875</v>
      </c>
      <c r="AQ93" s="70">
        <v>0</v>
      </c>
      <c r="AR93" s="61">
        <v>40110.875</v>
      </c>
      <c r="AS93" s="70">
        <v>0</v>
      </c>
    </row>
    <row r="94" spans="17:45">
      <c r="X94" s="47">
        <v>40078.881944444503</v>
      </c>
      <c r="Y94" s="53">
        <v>0</v>
      </c>
      <c r="Z94" s="45">
        <v>40106.881943576402</v>
      </c>
      <c r="AA94" s="53">
        <v>0</v>
      </c>
      <c r="AB94" s="61">
        <v>40110.881944444445</v>
      </c>
      <c r="AC94" s="53">
        <v>0</v>
      </c>
      <c r="AD94" s="61">
        <v>40110.881944444445</v>
      </c>
      <c r="AE94" s="53">
        <v>0</v>
      </c>
      <c r="AF94" s="61">
        <v>40110.881944444445</v>
      </c>
      <c r="AG94" s="53">
        <v>0</v>
      </c>
      <c r="AH94" s="61">
        <v>40110.881944444445</v>
      </c>
      <c r="AI94" s="53">
        <v>0</v>
      </c>
      <c r="AJ94" s="61">
        <v>40110.881944444445</v>
      </c>
      <c r="AK94" s="70">
        <v>0</v>
      </c>
      <c r="AL94" s="61">
        <v>40110.881944444445</v>
      </c>
      <c r="AM94" s="70">
        <v>0</v>
      </c>
      <c r="AN94" s="61">
        <v>40110.881944444445</v>
      </c>
      <c r="AO94" s="70">
        <v>0</v>
      </c>
      <c r="AP94" s="61">
        <v>40110.881944444445</v>
      </c>
      <c r="AQ94" s="70">
        <v>0</v>
      </c>
      <c r="AR94" s="61">
        <v>40110.881944444445</v>
      </c>
      <c r="AS94" s="70">
        <v>0</v>
      </c>
    </row>
    <row r="95" spans="17:45">
      <c r="X95" s="47">
        <v>40078.888888888898</v>
      </c>
      <c r="Y95" s="53">
        <v>0</v>
      </c>
      <c r="Z95" s="45">
        <v>40106.888887963003</v>
      </c>
      <c r="AA95" s="53">
        <v>0</v>
      </c>
      <c r="AB95" s="61">
        <v>40110.888888888891</v>
      </c>
      <c r="AC95" s="53">
        <v>0</v>
      </c>
      <c r="AD95" s="61">
        <v>40110.888888888891</v>
      </c>
      <c r="AE95" s="53">
        <v>0</v>
      </c>
      <c r="AF95" s="61">
        <v>40110.888888888891</v>
      </c>
      <c r="AG95" s="53">
        <v>0</v>
      </c>
      <c r="AH95" s="61">
        <v>40110.888888888891</v>
      </c>
      <c r="AI95" s="53">
        <v>0</v>
      </c>
      <c r="AJ95" s="61">
        <v>40110.888888888891</v>
      </c>
      <c r="AK95" s="70">
        <v>0</v>
      </c>
      <c r="AL95" s="61">
        <v>40110.888888888891</v>
      </c>
      <c r="AM95" s="70">
        <v>0</v>
      </c>
      <c r="AN95" s="61">
        <v>40110.888888888891</v>
      </c>
      <c r="AO95" s="70">
        <v>0</v>
      </c>
      <c r="AP95" s="61">
        <v>40110.888888888891</v>
      </c>
      <c r="AQ95" s="70">
        <v>0</v>
      </c>
      <c r="AR95" s="61">
        <v>40110.888888888891</v>
      </c>
      <c r="AS95" s="70">
        <v>0</v>
      </c>
    </row>
    <row r="96" spans="17:45">
      <c r="X96" s="47">
        <v>40078.895833333299</v>
      </c>
      <c r="Y96" s="53">
        <v>0</v>
      </c>
      <c r="Z96" s="45">
        <v>40106.895832349597</v>
      </c>
      <c r="AA96" s="53">
        <v>0</v>
      </c>
      <c r="AB96" s="61">
        <v>40110.895833333336</v>
      </c>
      <c r="AC96" s="53">
        <v>0</v>
      </c>
      <c r="AD96" s="61">
        <v>40110.895833333336</v>
      </c>
      <c r="AE96" s="53">
        <v>0</v>
      </c>
      <c r="AF96" s="61">
        <v>40110.895833333336</v>
      </c>
      <c r="AG96" s="53">
        <v>0</v>
      </c>
      <c r="AH96" s="61">
        <v>40110.895833333336</v>
      </c>
      <c r="AI96" s="53">
        <v>0</v>
      </c>
      <c r="AJ96" s="61">
        <v>40110.895833333336</v>
      </c>
      <c r="AK96" s="70">
        <v>0</v>
      </c>
      <c r="AL96" s="61">
        <v>40110.895833333336</v>
      </c>
      <c r="AM96" s="70">
        <v>0</v>
      </c>
      <c r="AN96" s="61">
        <v>40110.895833333336</v>
      </c>
      <c r="AO96" s="70">
        <v>0</v>
      </c>
      <c r="AP96" s="61">
        <v>40110.895833333336</v>
      </c>
      <c r="AQ96" s="70">
        <v>0</v>
      </c>
      <c r="AR96" s="61">
        <v>40110.895833333336</v>
      </c>
      <c r="AS96" s="70">
        <v>0</v>
      </c>
    </row>
    <row r="97" spans="17:45">
      <c r="X97" s="47">
        <v>40078.902777777803</v>
      </c>
      <c r="Y97" s="53">
        <v>0</v>
      </c>
      <c r="Z97" s="45">
        <v>40106.902776736199</v>
      </c>
      <c r="AA97" s="53">
        <v>0</v>
      </c>
      <c r="AB97" s="61">
        <v>40110.902777777781</v>
      </c>
      <c r="AC97" s="53">
        <v>0</v>
      </c>
      <c r="AD97" s="61">
        <v>40110.902777777781</v>
      </c>
      <c r="AE97" s="53">
        <v>0</v>
      </c>
      <c r="AF97" s="61">
        <v>40110.902777777781</v>
      </c>
      <c r="AG97" s="53">
        <v>0</v>
      </c>
      <c r="AH97" s="61">
        <v>40110.902777777781</v>
      </c>
      <c r="AI97" s="53">
        <v>0</v>
      </c>
      <c r="AJ97" s="61">
        <v>40110.902777777781</v>
      </c>
      <c r="AK97" s="70">
        <v>0</v>
      </c>
      <c r="AL97" s="61">
        <v>40110.902777777781</v>
      </c>
      <c r="AM97" s="70">
        <v>0</v>
      </c>
      <c r="AN97" s="61">
        <v>40110.902777777781</v>
      </c>
      <c r="AO97" s="70">
        <v>0</v>
      </c>
      <c r="AP97" s="61">
        <v>40110.902777777781</v>
      </c>
      <c r="AQ97" s="70">
        <v>0</v>
      </c>
      <c r="AR97" s="61">
        <v>40110.902777777781</v>
      </c>
      <c r="AS97" s="70">
        <v>0</v>
      </c>
    </row>
    <row r="98" spans="17:45">
      <c r="X98" s="47">
        <v>40078.909722222197</v>
      </c>
      <c r="Y98" s="53">
        <v>0</v>
      </c>
      <c r="Z98" s="45">
        <v>40106.909721122698</v>
      </c>
      <c r="AA98" s="53">
        <v>0</v>
      </c>
      <c r="AB98" s="61">
        <v>40110.909722222219</v>
      </c>
      <c r="AC98" s="53">
        <v>0</v>
      </c>
      <c r="AD98" s="61">
        <v>40110.909722222219</v>
      </c>
      <c r="AE98" s="53">
        <v>0</v>
      </c>
      <c r="AF98" s="61">
        <v>40110.909722222219</v>
      </c>
      <c r="AG98" s="53">
        <v>0</v>
      </c>
      <c r="AH98" s="61">
        <v>40110.909722222219</v>
      </c>
      <c r="AI98" s="53">
        <v>0</v>
      </c>
      <c r="AJ98" s="61">
        <v>40110.909722222219</v>
      </c>
      <c r="AK98" s="70">
        <v>0</v>
      </c>
      <c r="AL98" s="61">
        <v>40110.909722222219</v>
      </c>
      <c r="AM98" s="70">
        <v>0</v>
      </c>
      <c r="AN98" s="61">
        <v>40110.909722222219</v>
      </c>
      <c r="AO98" s="70">
        <v>0</v>
      </c>
      <c r="AP98" s="61">
        <v>40110.909722222219</v>
      </c>
      <c r="AQ98" s="70">
        <v>0</v>
      </c>
      <c r="AR98" s="61">
        <v>40110.909722222219</v>
      </c>
      <c r="AS98" s="70">
        <v>0</v>
      </c>
    </row>
    <row r="99" spans="17:45">
      <c r="X99" s="48">
        <v>40078.916666666701</v>
      </c>
      <c r="Y99" s="54">
        <v>0</v>
      </c>
      <c r="Z99" s="49">
        <v>40106.916665509299</v>
      </c>
      <c r="AA99" s="54">
        <v>0</v>
      </c>
      <c r="AB99" s="62">
        <v>40110.916666666664</v>
      </c>
      <c r="AC99" s="54">
        <v>0</v>
      </c>
      <c r="AD99" s="62">
        <v>40110.916666666664</v>
      </c>
      <c r="AE99" s="54">
        <v>0</v>
      </c>
      <c r="AF99" s="62">
        <v>40110.916666666664</v>
      </c>
      <c r="AG99" s="54">
        <v>0</v>
      </c>
      <c r="AH99" s="62">
        <v>40110.916666666664</v>
      </c>
      <c r="AI99" s="54">
        <v>0</v>
      </c>
      <c r="AJ99" s="62">
        <v>40110.916666666664</v>
      </c>
      <c r="AK99" s="71">
        <v>0</v>
      </c>
      <c r="AL99" s="62">
        <v>40110.916666666664</v>
      </c>
      <c r="AM99" s="71">
        <v>0</v>
      </c>
      <c r="AN99" s="62">
        <v>40110.916666666664</v>
      </c>
      <c r="AO99" s="71">
        <v>0</v>
      </c>
      <c r="AP99" s="62">
        <v>40110.916666666664</v>
      </c>
      <c r="AQ99" s="71">
        <v>0</v>
      </c>
      <c r="AR99" s="62">
        <v>40110.916666666664</v>
      </c>
      <c r="AS99" s="71">
        <v>0</v>
      </c>
    </row>
    <row r="111" spans="17:45">
      <c r="Q111" s="25" t="s">
        <v>24</v>
      </c>
      <c r="R111" s="58">
        <f>COUNT('Grafieken dag 2009'!AI23:AI68)/6-1/6</f>
        <v>7.5</v>
      </c>
      <c r="S111" s="28" t="s">
        <v>25</v>
      </c>
    </row>
    <row r="112" spans="17:45">
      <c r="Q112" s="26" t="s">
        <v>16</v>
      </c>
      <c r="R112" s="59">
        <f>SUM('Grafieken dag 2009'!AI23:AI68)/COUNT('Grafieken dag 2009'!AI23:AI68)</f>
        <v>800.32608695652175</v>
      </c>
      <c r="S112" s="29" t="s">
        <v>26</v>
      </c>
    </row>
    <row r="113" spans="17:19">
      <c r="Q113" s="26" t="s">
        <v>18</v>
      </c>
      <c r="R113" s="59">
        <f>MAX('Grafieken dag 2009'!AI23:AI68)</f>
        <v>2594</v>
      </c>
      <c r="S113" s="29" t="s">
        <v>26</v>
      </c>
    </row>
    <row r="114" spans="17:19">
      <c r="Q114" s="27" t="s">
        <v>27</v>
      </c>
      <c r="R114" s="57">
        <f>'11-2009'!C17</f>
        <v>6.0999999046325684</v>
      </c>
      <c r="S114" s="30" t="s">
        <v>17</v>
      </c>
    </row>
    <row r="132" spans="17:19">
      <c r="Q132" s="25" t="s">
        <v>24</v>
      </c>
      <c r="R132" s="58">
        <f>COUNT('Grafieken dag 2009'!AK19:AK65)/6-1/6</f>
        <v>7.6666666666666661</v>
      </c>
      <c r="S132" s="28" t="s">
        <v>25</v>
      </c>
    </row>
    <row r="133" spans="17:19">
      <c r="Q133" s="26" t="s">
        <v>16</v>
      </c>
      <c r="R133" s="59">
        <f>SUM('Grafieken dag 2009'!AK19:AK65)/COUNT('Grafieken dag 2009'!AK19:AK65)</f>
        <v>717.468085106383</v>
      </c>
      <c r="S133" s="29" t="s">
        <v>26</v>
      </c>
    </row>
    <row r="134" spans="17:19">
      <c r="Q134" s="26" t="s">
        <v>18</v>
      </c>
      <c r="R134" s="59">
        <f>MAX('Grafieken dag 2009'!AK19:AK65)</f>
        <v>2024</v>
      </c>
      <c r="S134" s="29" t="s">
        <v>26</v>
      </c>
    </row>
    <row r="135" spans="17:19">
      <c r="Q135" s="27" t="s">
        <v>27</v>
      </c>
      <c r="R135" s="57">
        <f>'11-2009'!C25</f>
        <v>5.5799999237060547</v>
      </c>
      <c r="S135" s="30" t="s">
        <v>17</v>
      </c>
    </row>
    <row r="153" spans="17:19">
      <c r="Q153" s="25" t="s">
        <v>24</v>
      </c>
      <c r="R153" s="58">
        <f>COUNT('Grafieken dag 2009'!AM20:AM65)/6-1/6</f>
        <v>7.5</v>
      </c>
      <c r="S153" s="28" t="s">
        <v>25</v>
      </c>
    </row>
    <row r="154" spans="17:19">
      <c r="Q154" s="26" t="s">
        <v>16</v>
      </c>
      <c r="R154" s="59">
        <f>SUM('Grafieken dag 2009'!AM20:AM65)/COUNT('Grafieken dag 2009'!AM20:AM65)</f>
        <v>102.71739130434783</v>
      </c>
      <c r="S154" s="29" t="s">
        <v>26</v>
      </c>
    </row>
    <row r="155" spans="17:19">
      <c r="Q155" s="26" t="s">
        <v>18</v>
      </c>
      <c r="R155" s="59">
        <f>MAX('Grafieken dag 2009'!AM20:AM65)</f>
        <v>366</v>
      </c>
      <c r="S155" s="29" t="s">
        <v>26</v>
      </c>
    </row>
    <row r="156" spans="17:19">
      <c r="Q156" s="27" t="s">
        <v>27</v>
      </c>
      <c r="R156" s="57">
        <f>'11-2009'!C27</f>
        <v>0.79000002145767212</v>
      </c>
      <c r="S156" s="30" t="s">
        <v>17</v>
      </c>
    </row>
    <row r="173" spans="17:19">
      <c r="Q173" s="25" t="s">
        <v>24</v>
      </c>
      <c r="R173" s="58">
        <f>COUNT('Grafieken dag 2009'!AO20:AO66)/6-1/6</f>
        <v>7.6666666666666661</v>
      </c>
      <c r="S173" s="28" t="s">
        <v>25</v>
      </c>
    </row>
    <row r="174" spans="17:19">
      <c r="Q174" s="26" t="s">
        <v>16</v>
      </c>
      <c r="R174" s="59">
        <f>SUM('Grafieken dag 2009'!AO20:AO66)/COUNT('Grafieken dag 2009'!AO20:AO66)</f>
        <v>735.936170212766</v>
      </c>
      <c r="S174" s="29" t="s">
        <v>26</v>
      </c>
    </row>
    <row r="175" spans="17:19">
      <c r="Q175" s="26" t="s">
        <v>18</v>
      </c>
      <c r="R175" s="59">
        <f>MAX('Grafieken dag 2009'!AO20:AO66)</f>
        <v>1738</v>
      </c>
      <c r="S175" s="29" t="s">
        <v>26</v>
      </c>
    </row>
    <row r="176" spans="17:19">
      <c r="Q176" s="27" t="s">
        <v>27</v>
      </c>
      <c r="R176" s="57">
        <f>'12-2009'!C17</f>
        <v>5.7699999809265137</v>
      </c>
      <c r="S176" s="30" t="s">
        <v>17</v>
      </c>
    </row>
    <row r="194" spans="15:22">
      <c r="O194" s="72"/>
      <c r="P194" s="72"/>
      <c r="Q194" s="72"/>
      <c r="R194" s="72"/>
      <c r="S194" s="72"/>
      <c r="T194" s="72"/>
      <c r="U194" s="72"/>
      <c r="V194" s="72"/>
    </row>
    <row r="195" spans="15:22">
      <c r="O195" s="72"/>
      <c r="P195" s="72"/>
      <c r="Q195" s="87"/>
      <c r="R195" s="32"/>
      <c r="S195" s="88"/>
      <c r="T195" s="72"/>
      <c r="U195" s="72"/>
      <c r="V195" s="72"/>
    </row>
    <row r="196" spans="15:22">
      <c r="O196" s="72"/>
      <c r="P196" s="72"/>
      <c r="Q196" s="87"/>
      <c r="R196" s="32"/>
      <c r="S196" s="88"/>
      <c r="T196" s="72"/>
      <c r="U196" s="72"/>
      <c r="V196" s="72"/>
    </row>
    <row r="197" spans="15:22">
      <c r="O197" s="72"/>
      <c r="P197" s="72"/>
      <c r="Q197" s="87"/>
      <c r="R197" s="32"/>
      <c r="S197" s="88"/>
      <c r="T197" s="72"/>
      <c r="U197" s="72"/>
      <c r="V197" s="72"/>
    </row>
    <row r="198" spans="15:22">
      <c r="O198" s="72"/>
      <c r="P198" s="72"/>
      <c r="Q198" s="87"/>
      <c r="R198" s="32"/>
      <c r="S198" s="88"/>
      <c r="T198" s="72"/>
      <c r="U198" s="72"/>
      <c r="V198" s="72"/>
    </row>
    <row r="199" spans="15:22">
      <c r="O199" s="72"/>
      <c r="P199" s="72"/>
      <c r="Q199" s="72"/>
      <c r="R199" s="72"/>
      <c r="S199" s="72"/>
      <c r="T199" s="72"/>
      <c r="U199" s="72"/>
      <c r="V199" s="72"/>
    </row>
    <row r="200" spans="15:22">
      <c r="O200" s="72"/>
      <c r="P200" s="72"/>
      <c r="Q200" s="72"/>
      <c r="R200" s="72"/>
      <c r="S200" s="72"/>
      <c r="T200" s="72"/>
      <c r="U200" s="72"/>
      <c r="V200" s="72"/>
    </row>
    <row r="201" spans="15:22">
      <c r="O201" s="72"/>
      <c r="P201" s="72"/>
      <c r="Q201" s="72"/>
      <c r="R201" s="72"/>
      <c r="S201" s="72"/>
      <c r="T201" s="72"/>
      <c r="U201" s="72"/>
      <c r="V201" s="72"/>
    </row>
    <row r="202" spans="15:22">
      <c r="O202" s="72"/>
      <c r="P202" s="72"/>
      <c r="Q202" s="72"/>
      <c r="R202" s="72"/>
      <c r="S202" s="72"/>
      <c r="T202" s="72"/>
      <c r="U202" s="72"/>
      <c r="V202" s="72"/>
    </row>
    <row r="203" spans="15:22">
      <c r="O203" s="72"/>
      <c r="P203" s="72"/>
      <c r="Q203" s="72"/>
      <c r="R203" s="72"/>
      <c r="S203" s="72"/>
      <c r="T203" s="72"/>
      <c r="U203" s="72"/>
      <c r="V203" s="72"/>
    </row>
    <row r="204" spans="15:22">
      <c r="O204" s="72"/>
      <c r="P204" s="72"/>
      <c r="Q204" s="72"/>
      <c r="R204" s="72"/>
      <c r="S204" s="72"/>
      <c r="T204" s="72"/>
      <c r="U204" s="72"/>
      <c r="V204" s="72"/>
    </row>
    <row r="205" spans="15:22">
      <c r="O205" s="72"/>
      <c r="P205" s="72"/>
      <c r="Q205" s="72"/>
      <c r="R205" s="72"/>
      <c r="S205" s="72"/>
      <c r="T205" s="72"/>
      <c r="U205" s="72"/>
      <c r="V205" s="72"/>
    </row>
    <row r="206" spans="15:22">
      <c r="O206" s="72"/>
      <c r="P206" s="72"/>
      <c r="Q206" s="72"/>
      <c r="R206" s="72"/>
      <c r="S206" s="72"/>
      <c r="T206" s="72"/>
      <c r="U206" s="72"/>
      <c r="V206" s="72"/>
    </row>
    <row r="207" spans="15:22">
      <c r="O207" s="72"/>
      <c r="P207" s="72"/>
      <c r="Q207" s="72"/>
      <c r="R207" s="72"/>
      <c r="S207" s="72"/>
      <c r="T207" s="72"/>
      <c r="U207" s="72"/>
      <c r="V207" s="72"/>
    </row>
    <row r="208" spans="15:22">
      <c r="O208" s="72"/>
      <c r="P208" s="72"/>
      <c r="Q208" s="72"/>
      <c r="R208" s="72"/>
      <c r="S208" s="72"/>
      <c r="T208" s="72"/>
      <c r="U208" s="72"/>
      <c r="V208" s="72"/>
    </row>
    <row r="209" spans="15:22">
      <c r="O209" s="72"/>
      <c r="P209" s="72"/>
      <c r="Q209" s="72"/>
      <c r="R209" s="72"/>
      <c r="S209" s="72"/>
      <c r="T209" s="72"/>
      <c r="U209" s="72"/>
      <c r="V209" s="72"/>
    </row>
    <row r="210" spans="15:22">
      <c r="O210" s="72"/>
      <c r="P210" s="72"/>
      <c r="Q210" s="72"/>
      <c r="R210" s="72"/>
      <c r="S210" s="72"/>
      <c r="T210" s="72"/>
      <c r="U210" s="72"/>
      <c r="V210" s="72"/>
    </row>
    <row r="211" spans="15:22">
      <c r="O211" s="72"/>
      <c r="P211" s="72"/>
      <c r="Q211" s="72"/>
      <c r="R211" s="72"/>
      <c r="S211" s="72"/>
      <c r="T211" s="72"/>
      <c r="U211" s="72"/>
      <c r="V211" s="72"/>
    </row>
    <row r="212" spans="15:22">
      <c r="O212" s="72"/>
      <c r="P212" s="72"/>
      <c r="Q212" s="72"/>
      <c r="R212" s="72"/>
      <c r="S212" s="72"/>
      <c r="T212" s="72"/>
      <c r="U212" s="72"/>
      <c r="V212" s="72"/>
    </row>
    <row r="213" spans="15:22">
      <c r="O213" s="72"/>
      <c r="P213" s="72"/>
      <c r="Q213" s="72"/>
      <c r="R213" s="72"/>
      <c r="S213" s="72"/>
      <c r="T213" s="72"/>
      <c r="U213" s="72"/>
      <c r="V213" s="72"/>
    </row>
    <row r="214" spans="15:22">
      <c r="O214" s="72"/>
      <c r="P214" s="72"/>
      <c r="Q214" s="72"/>
      <c r="R214" s="72"/>
      <c r="S214" s="72"/>
      <c r="T214" s="72"/>
      <c r="U214" s="72"/>
      <c r="V214" s="72"/>
    </row>
    <row r="215" spans="15:22">
      <c r="O215" s="72"/>
      <c r="P215" s="72"/>
      <c r="Q215" s="72"/>
      <c r="R215" s="72"/>
      <c r="S215" s="72"/>
      <c r="T215" s="72"/>
      <c r="U215" s="72"/>
      <c r="V215" s="72"/>
    </row>
    <row r="216" spans="15:22">
      <c r="O216" s="72"/>
      <c r="P216" s="72"/>
      <c r="Q216" s="87"/>
      <c r="R216" s="32"/>
      <c r="S216" s="88"/>
      <c r="T216" s="72"/>
      <c r="U216" s="72"/>
      <c r="V216" s="72"/>
    </row>
    <row r="217" spans="15:22">
      <c r="O217" s="72"/>
      <c r="P217" s="72"/>
      <c r="Q217" s="87"/>
      <c r="R217" s="32"/>
      <c r="S217" s="88"/>
      <c r="T217" s="72"/>
      <c r="U217" s="72"/>
      <c r="V217" s="72"/>
    </row>
    <row r="218" spans="15:22">
      <c r="O218" s="72"/>
      <c r="P218" s="72"/>
      <c r="Q218" s="87"/>
      <c r="R218" s="32"/>
      <c r="S218" s="88"/>
      <c r="T218" s="72"/>
      <c r="U218" s="72"/>
      <c r="V218" s="72"/>
    </row>
    <row r="219" spans="15:22">
      <c r="O219" s="72"/>
      <c r="P219" s="72"/>
      <c r="Q219" s="87"/>
      <c r="R219" s="32"/>
      <c r="S219" s="88"/>
      <c r="T219" s="72"/>
      <c r="U219" s="72"/>
      <c r="V219" s="72"/>
    </row>
    <row r="220" spans="15:22">
      <c r="O220" s="72"/>
      <c r="P220" s="72"/>
      <c r="Q220" s="72"/>
      <c r="R220" s="72"/>
      <c r="S220" s="72"/>
      <c r="T220" s="72"/>
      <c r="U220" s="72"/>
      <c r="V220" s="72"/>
    </row>
  </sheetData>
  <phoneticPr fontId="2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3"/>
  <sheetViews>
    <sheetView topLeftCell="A18" workbookViewId="0">
      <selection activeCell="R36" sqref="R36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5" t="s">
        <v>0</v>
      </c>
      <c r="C2" s="91" t="s">
        <v>35</v>
      </c>
      <c r="D2" s="117" t="s">
        <v>6</v>
      </c>
      <c r="E2" s="117"/>
    </row>
    <row r="3" spans="2:5" ht="12.75" customHeight="1">
      <c r="B3" s="116"/>
      <c r="C3" s="90" t="s">
        <v>36</v>
      </c>
      <c r="D3" s="116"/>
      <c r="E3" s="116"/>
    </row>
    <row r="4" spans="2:5">
      <c r="B4" s="36">
        <v>40057</v>
      </c>
      <c r="C4" s="41"/>
      <c r="D4" s="21"/>
      <c r="E4" s="6"/>
    </row>
    <row r="5" spans="2:5">
      <c r="B5" s="36">
        <v>40058</v>
      </c>
      <c r="C5" s="41"/>
      <c r="D5" s="21"/>
      <c r="E5" s="8"/>
    </row>
    <row r="6" spans="2:5">
      <c r="B6" s="36">
        <v>40059</v>
      </c>
      <c r="C6" s="41"/>
      <c r="D6" s="21"/>
      <c r="E6" s="6"/>
    </row>
    <row r="7" spans="2:5">
      <c r="B7" s="36">
        <v>40060</v>
      </c>
      <c r="C7" s="41"/>
      <c r="D7" s="21"/>
      <c r="E7" s="6"/>
    </row>
    <row r="8" spans="2:5">
      <c r="B8" s="36">
        <v>40061</v>
      </c>
      <c r="C8" s="41"/>
      <c r="D8" s="21"/>
      <c r="E8" s="6"/>
    </row>
    <row r="9" spans="2:5">
      <c r="B9" s="36">
        <v>40062</v>
      </c>
      <c r="C9" s="41"/>
      <c r="D9" s="21"/>
      <c r="E9" s="6"/>
    </row>
    <row r="10" spans="2:5">
      <c r="B10" s="36">
        <v>40063</v>
      </c>
      <c r="C10" s="41"/>
      <c r="D10" s="21"/>
      <c r="E10" s="6"/>
    </row>
    <row r="11" spans="2:5">
      <c r="B11" s="36">
        <v>40064</v>
      </c>
      <c r="C11" s="64">
        <v>0.38999998569488525</v>
      </c>
      <c r="D11" s="21">
        <v>3.916049297944999</v>
      </c>
      <c r="E11" s="6"/>
    </row>
    <row r="12" spans="2:5">
      <c r="B12" s="36">
        <v>40065</v>
      </c>
      <c r="C12" s="64">
        <v>5.5900001525878906</v>
      </c>
      <c r="D12" s="21">
        <v>3.8345678353015291</v>
      </c>
      <c r="E12" s="6"/>
    </row>
    <row r="13" spans="2:5">
      <c r="B13" s="36">
        <v>40066</v>
      </c>
      <c r="C13" s="64">
        <v>17.139999389648438</v>
      </c>
      <c r="D13" s="21">
        <v>1.5777777448112582</v>
      </c>
      <c r="E13" s="6"/>
    </row>
    <row r="14" spans="2:5">
      <c r="B14" s="36">
        <v>40067</v>
      </c>
      <c r="C14" s="64">
        <v>15.439999580383301</v>
      </c>
      <c r="D14" s="21">
        <v>0.92345679247820822</v>
      </c>
      <c r="E14" s="6"/>
    </row>
    <row r="15" spans="2:5">
      <c r="B15" s="36">
        <v>40068</v>
      </c>
      <c r="C15" s="64">
        <v>12.470000267028809</v>
      </c>
      <c r="D15" s="21">
        <v>3.2098765432098766</v>
      </c>
      <c r="E15" s="6"/>
    </row>
    <row r="16" spans="2:5">
      <c r="B16" s="36">
        <v>40069</v>
      </c>
      <c r="C16" s="64">
        <v>6.6999998092651367</v>
      </c>
      <c r="D16" s="21">
        <v>1.6172839977123119</v>
      </c>
      <c r="E16" s="6"/>
    </row>
    <row r="17" spans="2:20">
      <c r="B17" s="36">
        <v>40070</v>
      </c>
      <c r="C17" s="64">
        <v>10.939999580383301</v>
      </c>
      <c r="D17" s="21">
        <v>4.0864195647063077</v>
      </c>
      <c r="E17" s="6"/>
    </row>
    <row r="18" spans="2:20">
      <c r="B18" s="36">
        <v>40071</v>
      </c>
      <c r="C18" s="64">
        <v>8.630000114440918</v>
      </c>
      <c r="D18" s="21">
        <v>3.7925925078215426</v>
      </c>
      <c r="E18" s="6"/>
    </row>
    <row r="19" spans="2:20">
      <c r="B19" s="36">
        <v>40072</v>
      </c>
      <c r="C19" s="64">
        <v>4.4200000762939453</v>
      </c>
      <c r="D19" s="21">
        <v>1.5753086702323256</v>
      </c>
      <c r="E19" s="6"/>
    </row>
    <row r="20" spans="2:20">
      <c r="B20" s="38">
        <v>40073</v>
      </c>
      <c r="C20" s="78">
        <v>22.770000457763672</v>
      </c>
      <c r="D20" s="35">
        <v>2.6172840448073402</v>
      </c>
      <c r="E20" s="19" t="s">
        <v>37</v>
      </c>
    </row>
    <row r="21" spans="2:20">
      <c r="B21" s="36">
        <v>40074</v>
      </c>
      <c r="C21" s="64">
        <v>20.059999465942383</v>
      </c>
      <c r="D21" s="21">
        <v>1.5753086702323256</v>
      </c>
      <c r="E21" s="6"/>
    </row>
    <row r="22" spans="2:20">
      <c r="B22" s="36">
        <v>40075</v>
      </c>
      <c r="C22" s="64">
        <v>18.709999084472656</v>
      </c>
      <c r="D22" s="21">
        <v>1.422222278736256</v>
      </c>
      <c r="E22" s="6"/>
    </row>
    <row r="23" spans="2:20">
      <c r="B23" s="36">
        <v>40076</v>
      </c>
      <c r="C23" s="64">
        <v>14.159999847412109</v>
      </c>
      <c r="D23" s="21">
        <v>2.8987653755847318</v>
      </c>
      <c r="E23" s="6"/>
    </row>
    <row r="24" spans="2:20">
      <c r="B24" s="36">
        <v>40077</v>
      </c>
      <c r="C24" s="64">
        <v>14.869999885559082</v>
      </c>
      <c r="D24" s="21">
        <v>1.3530864244625893</v>
      </c>
      <c r="E24" s="6"/>
      <c r="Q24" s="93" t="s">
        <v>20</v>
      </c>
      <c r="R24" s="94"/>
      <c r="S24" s="31">
        <f>COUNT(B11:B33)</f>
        <v>23</v>
      </c>
      <c r="T24" s="28" t="s">
        <v>21</v>
      </c>
    </row>
    <row r="25" spans="2:20">
      <c r="B25" s="36">
        <v>40078</v>
      </c>
      <c r="C25" s="64">
        <v>20.850000381469727</v>
      </c>
      <c r="D25" s="21">
        <v>0.87160493120735083</v>
      </c>
      <c r="E25" s="6"/>
      <c r="Q25" s="95" t="s">
        <v>16</v>
      </c>
      <c r="R25" s="92"/>
      <c r="S25" s="32">
        <f>SUM(C11:C33)/COUNT(C11:C33)</f>
        <v>12.501304217006849</v>
      </c>
      <c r="T25" s="29" t="s">
        <v>17</v>
      </c>
    </row>
    <row r="26" spans="2:20">
      <c r="B26" s="36">
        <v>40079</v>
      </c>
      <c r="C26" s="64">
        <v>4.0999999046325684</v>
      </c>
      <c r="D26" s="21">
        <v>2.0987654320987654</v>
      </c>
      <c r="E26" s="6"/>
      <c r="Q26" s="95" t="s">
        <v>18</v>
      </c>
      <c r="R26" s="92"/>
      <c r="S26" s="32">
        <f>MAX(C11:C33)</f>
        <v>22.770000457763672</v>
      </c>
      <c r="T26" s="29" t="s">
        <v>17</v>
      </c>
    </row>
    <row r="27" spans="2:20">
      <c r="B27" s="37">
        <v>40080</v>
      </c>
      <c r="C27" s="73">
        <v>15.319999694824219</v>
      </c>
      <c r="D27" s="34">
        <v>0.38518517105667682</v>
      </c>
      <c r="E27" s="18" t="s">
        <v>38</v>
      </c>
      <c r="Q27" s="96" t="s">
        <v>19</v>
      </c>
      <c r="R27" s="97"/>
      <c r="S27" s="33">
        <f>MIN(C12:C33)</f>
        <v>4.0999999046325684</v>
      </c>
      <c r="T27" s="30" t="s">
        <v>17</v>
      </c>
    </row>
    <row r="28" spans="2:20">
      <c r="B28" s="36">
        <v>40081</v>
      </c>
      <c r="C28" s="64">
        <v>18.049999237060547</v>
      </c>
      <c r="D28" s="21">
        <v>2.7851851192521462</v>
      </c>
      <c r="E28" s="6"/>
    </row>
    <row r="29" spans="2:20">
      <c r="B29" s="36">
        <v>40082</v>
      </c>
      <c r="C29" s="64">
        <v>16.840000152587891</v>
      </c>
      <c r="D29" s="21">
        <v>0.92839505937364375</v>
      </c>
      <c r="E29" s="6"/>
    </row>
    <row r="30" spans="2:20">
      <c r="B30" s="36">
        <v>40083</v>
      </c>
      <c r="C30" s="64">
        <v>17.379999160766602</v>
      </c>
      <c r="D30" s="21">
        <v>2.7407408349307967</v>
      </c>
      <c r="E30" s="6"/>
    </row>
    <row r="31" spans="2:20">
      <c r="B31" s="36">
        <v>40084</v>
      </c>
      <c r="C31" s="64">
        <v>7.2800002098083496</v>
      </c>
      <c r="D31" s="21">
        <v>2.2765432758095825</v>
      </c>
      <c r="E31" s="6"/>
    </row>
    <row r="32" spans="2:20">
      <c r="B32" s="36">
        <v>40085</v>
      </c>
      <c r="C32" s="64">
        <v>7.1100001335144043</v>
      </c>
      <c r="D32" s="21">
        <v>1.0395061822585119</v>
      </c>
      <c r="E32" s="6"/>
    </row>
    <row r="33" spans="2:5">
      <c r="B33" s="39">
        <v>40086</v>
      </c>
      <c r="C33" s="104">
        <v>8.3100004196166992</v>
      </c>
      <c r="D33" s="22">
        <v>1.7234567948329598</v>
      </c>
      <c r="E33" s="11"/>
    </row>
  </sheetData>
  <mergeCells count="3">
    <mergeCell ref="B2:B3"/>
    <mergeCell ref="D2:D3"/>
    <mergeCell ref="E2:E3"/>
  </mergeCells>
  <phoneticPr fontId="2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tabSelected="1" workbookViewId="0">
      <selection activeCell="T29" sqref="T29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5" t="s">
        <v>0</v>
      </c>
      <c r="C2" s="91" t="s">
        <v>35</v>
      </c>
      <c r="D2" s="117" t="s">
        <v>6</v>
      </c>
      <c r="E2" s="117"/>
    </row>
    <row r="3" spans="2:5" ht="12.75" customHeight="1">
      <c r="B3" s="116"/>
      <c r="C3" s="90" t="s">
        <v>36</v>
      </c>
      <c r="D3" s="116"/>
      <c r="E3" s="116"/>
    </row>
    <row r="4" spans="2:5">
      <c r="B4" s="36">
        <v>40087</v>
      </c>
      <c r="C4" s="41">
        <v>4.4499998092651367</v>
      </c>
      <c r="D4" s="21">
        <f>C4/'Algemeen info'!$C$3</f>
        <v>1.0987653850037375</v>
      </c>
      <c r="E4" s="6"/>
    </row>
    <row r="5" spans="2:5">
      <c r="B5" s="36">
        <v>40088</v>
      </c>
      <c r="C5" s="41">
        <v>10.079999923706055</v>
      </c>
      <c r="D5" s="21">
        <f>C5/'Algemeen info'!$C$3</f>
        <v>2.4888888700508778</v>
      </c>
      <c r="E5" s="8"/>
    </row>
    <row r="6" spans="2:5">
      <c r="B6" s="36">
        <v>40089</v>
      </c>
      <c r="C6" s="41">
        <v>4.190000057220459</v>
      </c>
      <c r="D6" s="21">
        <f>C6/'Algemeen info'!$C$3</f>
        <v>1.0345679153630762</v>
      </c>
      <c r="E6" s="6"/>
    </row>
    <row r="7" spans="2:5">
      <c r="B7" s="36">
        <v>40090</v>
      </c>
      <c r="C7" s="41">
        <v>8.6000003814697266</v>
      </c>
      <c r="D7" s="21">
        <f>C7/'Algemeen info'!$C$3</f>
        <v>2.1234568843135126</v>
      </c>
      <c r="E7" s="6"/>
    </row>
    <row r="8" spans="2:5">
      <c r="B8" s="36">
        <v>40091</v>
      </c>
      <c r="C8" s="41">
        <v>2.4300000667572021</v>
      </c>
      <c r="D8" s="21">
        <f>C8/'Algemeen info'!$C$3</f>
        <v>0.60000001648325985</v>
      </c>
      <c r="E8" s="6"/>
    </row>
    <row r="9" spans="2:5">
      <c r="B9" s="36">
        <v>40092</v>
      </c>
      <c r="C9" s="41">
        <v>2.9200000762939453</v>
      </c>
      <c r="D9" s="21">
        <f>C9/'Algemeen info'!$C$3</f>
        <v>0.72098767315899892</v>
      </c>
      <c r="E9" s="6"/>
    </row>
    <row r="10" spans="2:5">
      <c r="B10" s="36">
        <v>40093</v>
      </c>
      <c r="C10" s="41">
        <v>3.0499999523162842</v>
      </c>
      <c r="D10" s="21">
        <f>C10/'Algemeen info'!$C$3</f>
        <v>0.75308640797932946</v>
      </c>
      <c r="E10" s="6"/>
    </row>
    <row r="11" spans="2:5">
      <c r="B11" s="36">
        <v>40094</v>
      </c>
      <c r="C11" s="65">
        <v>15.859999656677246</v>
      </c>
      <c r="D11" s="21">
        <f>C11/'Algemeen info'!$C$3</f>
        <v>3.916049297944999</v>
      </c>
      <c r="E11" s="6"/>
    </row>
    <row r="12" spans="2:5">
      <c r="B12" s="36">
        <v>40095</v>
      </c>
      <c r="C12" s="65">
        <v>15.529999732971191</v>
      </c>
      <c r="D12" s="21">
        <f>C12/'Algemeen info'!$C$3</f>
        <v>3.8345678353015291</v>
      </c>
      <c r="E12" s="6"/>
    </row>
    <row r="13" spans="2:5">
      <c r="B13" s="36">
        <v>40096</v>
      </c>
      <c r="C13" s="65">
        <v>6.3899998664855957</v>
      </c>
      <c r="D13" s="21">
        <f>C13/'Algemeen info'!$C$3</f>
        <v>1.5777777448112582</v>
      </c>
      <c r="E13" s="6"/>
    </row>
    <row r="14" spans="2:5">
      <c r="B14" s="36">
        <v>40097</v>
      </c>
      <c r="C14" s="65">
        <v>3.7400000095367432</v>
      </c>
      <c r="D14" s="21">
        <f>C14/'Algemeen info'!$C$3</f>
        <v>0.92345679247820822</v>
      </c>
      <c r="E14" s="6"/>
    </row>
    <row r="15" spans="2:5">
      <c r="B15" s="36">
        <v>40098</v>
      </c>
      <c r="C15" s="65">
        <v>13</v>
      </c>
      <c r="D15" s="21">
        <f>C15/'Algemeen info'!$C$3</f>
        <v>3.2098765432098766</v>
      </c>
      <c r="E15" s="6"/>
    </row>
    <row r="16" spans="2:5">
      <c r="B16" s="36">
        <v>40099</v>
      </c>
      <c r="C16" s="65">
        <v>6.5500001907348633</v>
      </c>
      <c r="D16" s="21">
        <f>C16/'Algemeen info'!$C$3</f>
        <v>1.6172839977123119</v>
      </c>
      <c r="E16" s="6"/>
    </row>
    <row r="17" spans="2:20">
      <c r="B17" s="38">
        <v>40100</v>
      </c>
      <c r="C17" s="66">
        <v>16.549999237060547</v>
      </c>
      <c r="D17" s="35">
        <f>C17/'Algemeen info'!$C$3</f>
        <v>4.0864195647063077</v>
      </c>
      <c r="E17" s="19" t="s">
        <v>37</v>
      </c>
    </row>
    <row r="18" spans="2:20">
      <c r="B18" s="36">
        <v>40101</v>
      </c>
      <c r="C18" s="65">
        <v>15.359999656677246</v>
      </c>
      <c r="D18" s="21">
        <f>C18/'Algemeen info'!$C$3</f>
        <v>3.7925925078215426</v>
      </c>
      <c r="E18" s="6"/>
    </row>
    <row r="19" spans="2:20">
      <c r="B19" s="36">
        <v>40102</v>
      </c>
      <c r="C19" s="65">
        <v>6.380000114440918</v>
      </c>
      <c r="D19" s="21">
        <f>C19/'Algemeen info'!$C$3</f>
        <v>1.5753086702323256</v>
      </c>
      <c r="E19" s="6"/>
    </row>
    <row r="20" spans="2:20">
      <c r="B20" s="36">
        <v>40103</v>
      </c>
      <c r="C20" s="65">
        <v>10.600000381469727</v>
      </c>
      <c r="D20" s="21">
        <f>C20/'Algemeen info'!$C$3</f>
        <v>2.6172840448073402</v>
      </c>
      <c r="E20" s="6"/>
    </row>
    <row r="21" spans="2:20">
      <c r="B21" s="36">
        <v>40104</v>
      </c>
      <c r="C21" s="65">
        <v>6.380000114440918</v>
      </c>
      <c r="D21" s="21">
        <f>C21/'Algemeen info'!$C$3</f>
        <v>1.5753086702323256</v>
      </c>
      <c r="E21" s="6"/>
    </row>
    <row r="22" spans="2:20">
      <c r="B22" s="36">
        <v>40105</v>
      </c>
      <c r="C22" s="65">
        <v>5.7600002288818359</v>
      </c>
      <c r="D22" s="21">
        <f>C22/'Algemeen info'!$C$3</f>
        <v>1.422222278736256</v>
      </c>
      <c r="E22" s="6"/>
    </row>
    <row r="23" spans="2:20">
      <c r="B23" s="36">
        <v>40106</v>
      </c>
      <c r="C23" s="65">
        <v>11.739999771118164</v>
      </c>
      <c r="D23" s="21">
        <f>C23/'Algemeen info'!$C$3</f>
        <v>2.8987653755847318</v>
      </c>
      <c r="E23" s="6"/>
    </row>
    <row r="24" spans="2:20">
      <c r="B24" s="36">
        <v>40107</v>
      </c>
      <c r="C24" s="65">
        <v>5.4800000190734863</v>
      </c>
      <c r="D24" s="21">
        <f>C24/'Algemeen info'!$C$3</f>
        <v>1.3530864244625893</v>
      </c>
      <c r="E24" s="6"/>
      <c r="Q24" s="93" t="s">
        <v>20</v>
      </c>
      <c r="R24" s="94"/>
      <c r="S24" s="31">
        <f>COUNT(B4:B34)</f>
        <v>31</v>
      </c>
      <c r="T24" s="28" t="s">
        <v>21</v>
      </c>
    </row>
    <row r="25" spans="2:20">
      <c r="B25" s="36">
        <v>40108</v>
      </c>
      <c r="C25" s="65">
        <v>3.5299999713897705</v>
      </c>
      <c r="D25" s="21">
        <f>C25/'Algemeen info'!$C$3</f>
        <v>0.87160493120735083</v>
      </c>
      <c r="E25" s="6"/>
      <c r="Q25" s="95" t="s">
        <v>16</v>
      </c>
      <c r="R25" s="92"/>
      <c r="S25" s="32">
        <f>SUM(C4:C34)/COUNT(C4:C34)</f>
        <v>7.7180645004395512</v>
      </c>
      <c r="T25" s="29" t="s">
        <v>17</v>
      </c>
    </row>
    <row r="26" spans="2:20">
      <c r="B26" s="36">
        <v>40109</v>
      </c>
      <c r="C26" s="41">
        <v>8.5</v>
      </c>
      <c r="D26" s="21">
        <f>C26/'Algemeen info'!$C$3</f>
        <v>2.0987654320987654</v>
      </c>
      <c r="E26" s="6"/>
      <c r="Q26" s="95" t="s">
        <v>18</v>
      </c>
      <c r="R26" s="92"/>
      <c r="S26" s="32">
        <f>MAX(C4:C34)</f>
        <v>16.549999237060547</v>
      </c>
      <c r="T26" s="29" t="s">
        <v>17</v>
      </c>
    </row>
    <row r="27" spans="2:20">
      <c r="B27" s="37">
        <v>40110</v>
      </c>
      <c r="C27" s="40">
        <v>1.559999942779541</v>
      </c>
      <c r="D27" s="34">
        <f>C27/'Algemeen info'!$C$3</f>
        <v>0.38518517105667682</v>
      </c>
      <c r="E27" s="18" t="s">
        <v>38</v>
      </c>
      <c r="Q27" s="96" t="s">
        <v>19</v>
      </c>
      <c r="R27" s="97"/>
      <c r="S27" s="33">
        <f>MIN(C4:C34)</f>
        <v>1.559999942779541</v>
      </c>
      <c r="T27" s="30" t="s">
        <v>17</v>
      </c>
    </row>
    <row r="28" spans="2:20">
      <c r="B28" s="36">
        <v>40111</v>
      </c>
      <c r="C28" s="41">
        <v>11.279999732971191</v>
      </c>
      <c r="D28" s="21">
        <f>C28/'Algemeen info'!$C$3</f>
        <v>2.7851851192521462</v>
      </c>
      <c r="E28" s="6"/>
    </row>
    <row r="29" spans="2:20">
      <c r="B29" s="36">
        <v>40112</v>
      </c>
      <c r="C29" s="41">
        <v>3.7599999904632568</v>
      </c>
      <c r="D29" s="21">
        <f>C29/'Algemeen info'!$C$3</f>
        <v>0.92839505937364375</v>
      </c>
      <c r="E29" s="6"/>
    </row>
    <row r="30" spans="2:20">
      <c r="B30" s="36">
        <v>40113</v>
      </c>
      <c r="C30" s="41">
        <v>11.100000381469727</v>
      </c>
      <c r="D30" s="21">
        <f>C30/'Algemeen info'!$C$3</f>
        <v>2.7407408349307967</v>
      </c>
      <c r="E30" s="6"/>
    </row>
    <row r="31" spans="2:20">
      <c r="B31" s="36">
        <v>40114</v>
      </c>
      <c r="C31" s="41">
        <v>9.2200002670288086</v>
      </c>
      <c r="D31" s="21">
        <f>C31/'Algemeen info'!$C$3</f>
        <v>2.2765432758095825</v>
      </c>
      <c r="E31" s="6"/>
    </row>
    <row r="32" spans="2:20">
      <c r="B32" s="36">
        <v>40115</v>
      </c>
      <c r="C32" s="41">
        <v>4.2100000381469727</v>
      </c>
      <c r="D32" s="21">
        <f>C32/'Algemeen info'!$C$3</f>
        <v>1.0395061822585119</v>
      </c>
      <c r="E32" s="6"/>
    </row>
    <row r="33" spans="2:5">
      <c r="B33" s="36">
        <v>40116</v>
      </c>
      <c r="C33" s="41">
        <v>6.9800000190734863</v>
      </c>
      <c r="D33" s="21">
        <f>C33/'Algemeen info'!$C$3</f>
        <v>1.7234567948329598</v>
      </c>
      <c r="E33" s="6"/>
    </row>
    <row r="34" spans="2:5">
      <c r="B34" s="39">
        <v>40117</v>
      </c>
      <c r="C34" s="89">
        <v>4.0799999237060547</v>
      </c>
      <c r="D34" s="22">
        <f>C34/'Algemeen info'!$C$3</f>
        <v>1.0074073885693962</v>
      </c>
      <c r="E34" s="11"/>
    </row>
  </sheetData>
  <mergeCells count="3">
    <mergeCell ref="B2:B3"/>
    <mergeCell ref="D2:D3"/>
    <mergeCell ref="E2:E3"/>
  </mergeCells>
  <phoneticPr fontId="2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topLeftCell="A4" workbookViewId="0">
      <selection activeCell="U42" sqref="U42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5" t="s">
        <v>0</v>
      </c>
      <c r="C2" s="91" t="s">
        <v>35</v>
      </c>
      <c r="D2" s="117" t="s">
        <v>6</v>
      </c>
      <c r="E2" s="117"/>
    </row>
    <row r="3" spans="2:5" ht="12.75" customHeight="1">
      <c r="B3" s="116"/>
      <c r="C3" s="90" t="s">
        <v>36</v>
      </c>
      <c r="D3" s="116"/>
      <c r="E3" s="118"/>
    </row>
    <row r="4" spans="2:5">
      <c r="B4" s="75">
        <v>40118</v>
      </c>
      <c r="C4" s="99">
        <v>1.5499999523162842</v>
      </c>
      <c r="D4" s="76">
        <f>C4/'Algemeen info'!$C$3</f>
        <v>0.38271603760895906</v>
      </c>
      <c r="E4" s="8"/>
    </row>
    <row r="5" spans="2:5">
      <c r="B5" s="5">
        <v>40119</v>
      </c>
      <c r="C5" s="100">
        <v>6.6599998474121094</v>
      </c>
      <c r="D5" s="21">
        <f>C5/'Algemeen info'!$C$3</f>
        <v>1.6444444067684221</v>
      </c>
      <c r="E5" s="23"/>
    </row>
    <row r="6" spans="2:5">
      <c r="B6" s="5">
        <v>40120</v>
      </c>
      <c r="C6" s="100">
        <v>1.8200000524520874</v>
      </c>
      <c r="D6" s="21">
        <f>C6/'Algemeen info'!$C$3</f>
        <v>0.4493827290005154</v>
      </c>
      <c r="E6" s="23"/>
    </row>
    <row r="7" spans="2:5">
      <c r="B7" s="5">
        <v>40121</v>
      </c>
      <c r="C7" s="100">
        <v>8.6000003814697266</v>
      </c>
      <c r="D7" s="21">
        <f>C7/'Algemeen info'!$C$3</f>
        <v>2.1234568843135126</v>
      </c>
      <c r="E7" s="23"/>
    </row>
    <row r="8" spans="2:5">
      <c r="B8" s="5">
        <v>40122</v>
      </c>
      <c r="C8" s="100">
        <v>3.5799999237060547</v>
      </c>
      <c r="D8" s="21">
        <f>C8/'Algemeen info'!$C$3</f>
        <v>0.88395059844593948</v>
      </c>
      <c r="E8" s="23"/>
    </row>
    <row r="9" spans="2:5">
      <c r="B9" s="5">
        <v>40123</v>
      </c>
      <c r="C9" s="100">
        <v>3.2300000190734863</v>
      </c>
      <c r="D9" s="21">
        <f>C9/'Algemeen info'!$C$3</f>
        <v>0.79753086890703373</v>
      </c>
      <c r="E9" s="23"/>
    </row>
    <row r="10" spans="2:5">
      <c r="B10" s="5">
        <v>40124</v>
      </c>
      <c r="C10" s="100">
        <v>2.880000114440918</v>
      </c>
      <c r="D10" s="21">
        <f>C10/'Algemeen info'!$C$3</f>
        <v>0.71111113936812798</v>
      </c>
      <c r="E10" s="23"/>
    </row>
    <row r="11" spans="2:5">
      <c r="B11" s="42">
        <v>40125</v>
      </c>
      <c r="C11" s="101">
        <v>10.590000152587891</v>
      </c>
      <c r="D11" s="35">
        <f>C11/'Algemeen info'!$C$3</f>
        <v>2.6148148524908374</v>
      </c>
      <c r="E11" s="19" t="s">
        <v>37</v>
      </c>
    </row>
    <row r="12" spans="2:5">
      <c r="B12" s="5">
        <v>40126</v>
      </c>
      <c r="C12" s="100">
        <v>3.2200000286102295</v>
      </c>
      <c r="D12" s="21">
        <f>C12/'Algemeen info'!$C$3</f>
        <v>0.79506173545931591</v>
      </c>
      <c r="E12" s="23"/>
    </row>
    <row r="13" spans="2:5">
      <c r="B13" s="5">
        <v>40127</v>
      </c>
      <c r="C13" s="100">
        <v>1.7100000381469727</v>
      </c>
      <c r="D13" s="21">
        <f>C13/'Algemeen info'!$C$3</f>
        <v>0.42222223164122785</v>
      </c>
      <c r="E13" s="23"/>
    </row>
    <row r="14" spans="2:5">
      <c r="B14" s="5">
        <v>40128</v>
      </c>
      <c r="C14" s="100">
        <v>1.8999999761581421</v>
      </c>
      <c r="D14" s="21">
        <f>C14/'Algemeen info'!$C$3</f>
        <v>0.46913579658225735</v>
      </c>
      <c r="E14" s="23"/>
    </row>
    <row r="15" spans="2:5">
      <c r="B15" s="36">
        <v>40129</v>
      </c>
      <c r="C15" s="65">
        <v>5.0399999618530273</v>
      </c>
      <c r="D15" s="21">
        <f>C15/'Algemeen info'!$C$3</f>
        <v>1.2444444350254389</v>
      </c>
      <c r="E15" s="23"/>
    </row>
    <row r="16" spans="2:5">
      <c r="B16" s="36">
        <v>40130</v>
      </c>
      <c r="C16" s="41">
        <v>2.7899999618530273</v>
      </c>
      <c r="D16" s="21">
        <f>C16/'Algemeen info'!$C$3</f>
        <v>0.68888887946988331</v>
      </c>
      <c r="E16" s="23"/>
    </row>
    <row r="17" spans="2:20">
      <c r="B17" s="36">
        <v>40131</v>
      </c>
      <c r="C17" s="41">
        <v>6.0999999046325684</v>
      </c>
      <c r="D17" s="21">
        <f>C17/'Algemeen info'!$C$3</f>
        <v>1.5061728159586589</v>
      </c>
      <c r="E17" s="23"/>
    </row>
    <row r="18" spans="2:20">
      <c r="B18" s="36">
        <v>40132</v>
      </c>
      <c r="C18" s="41">
        <v>2.690000057220459</v>
      </c>
      <c r="D18" s="21">
        <f>C18/'Algemeen info'!$C$3</f>
        <v>0.664197544992706</v>
      </c>
      <c r="E18" s="23"/>
    </row>
    <row r="19" spans="2:20">
      <c r="B19" s="36">
        <v>40133</v>
      </c>
      <c r="C19" s="41">
        <v>2.190000057220459</v>
      </c>
      <c r="D19" s="21">
        <f>C19/'Algemeen info'!$C$3</f>
        <v>0.54074075486924911</v>
      </c>
      <c r="E19" s="23"/>
    </row>
    <row r="20" spans="2:20">
      <c r="B20" s="36">
        <v>40134</v>
      </c>
      <c r="C20" s="41">
        <v>1.440000057220459</v>
      </c>
      <c r="D20" s="21">
        <f>C20/'Algemeen info'!$C$3</f>
        <v>0.35555556968406399</v>
      </c>
      <c r="E20" s="77"/>
    </row>
    <row r="21" spans="2:20">
      <c r="B21" s="36">
        <v>40135</v>
      </c>
      <c r="C21" s="41">
        <v>1.9299999475479126</v>
      </c>
      <c r="D21" s="21">
        <f>C21/'Algemeen info'!$C$3</f>
        <v>0.47654319692541053</v>
      </c>
      <c r="E21" s="23"/>
    </row>
    <row r="22" spans="2:20">
      <c r="B22" s="36">
        <v>40136</v>
      </c>
      <c r="C22" s="41">
        <v>5.2699999809265137</v>
      </c>
      <c r="D22" s="21">
        <f>C22/'Algemeen info'!$C$3</f>
        <v>1.3012345631917319</v>
      </c>
      <c r="E22" s="23"/>
    </row>
    <row r="23" spans="2:20">
      <c r="B23" s="36">
        <v>40137</v>
      </c>
      <c r="C23" s="41">
        <v>4.0999999046325684</v>
      </c>
      <c r="D23" s="21">
        <f>C23/'Algemeen info'!$C$3</f>
        <v>1.0123456554648318</v>
      </c>
      <c r="E23" s="23"/>
    </row>
    <row r="24" spans="2:20">
      <c r="B24" s="36">
        <v>40138</v>
      </c>
      <c r="C24" s="41">
        <v>5.130000114440918</v>
      </c>
      <c r="D24" s="21">
        <f>C24/'Algemeen info'!$C$3</f>
        <v>1.2666666949236836</v>
      </c>
      <c r="E24" s="23"/>
      <c r="Q24" s="93" t="s">
        <v>20</v>
      </c>
      <c r="R24" s="94"/>
      <c r="S24" s="31">
        <f>COUNT('11-2009'!C4:C33)</f>
        <v>30</v>
      </c>
      <c r="T24" s="28" t="s">
        <v>21</v>
      </c>
    </row>
    <row r="25" spans="2:20">
      <c r="B25" s="36">
        <v>40139</v>
      </c>
      <c r="C25" s="41">
        <v>5.5799999237060547</v>
      </c>
      <c r="D25" s="21">
        <f>C25/'Algemeen info'!$C$3</f>
        <v>1.3777777589397666</v>
      </c>
      <c r="E25" s="23"/>
      <c r="Q25" s="95" t="s">
        <v>16</v>
      </c>
      <c r="R25" s="92"/>
      <c r="S25" s="32">
        <f>SUM('11-2009'!C4:C33)/COUNT('11-2009'!C4:C33)</f>
        <v>3.2123333444197972</v>
      </c>
      <c r="T25" s="29" t="s">
        <v>17</v>
      </c>
    </row>
    <row r="26" spans="2:20">
      <c r="B26" s="37">
        <v>40140</v>
      </c>
      <c r="C26" s="40">
        <v>0.33000001311302185</v>
      </c>
      <c r="D26" s="34">
        <f>C26/'Algemeen info'!$C$3</f>
        <v>8.1481484719264655E-2</v>
      </c>
      <c r="E26" s="74" t="s">
        <v>38</v>
      </c>
      <c r="Q26" s="95" t="s">
        <v>18</v>
      </c>
      <c r="R26" s="92"/>
      <c r="S26" s="32">
        <f>MAX('11-2009'!C4:C33)</f>
        <v>10.590000152587891</v>
      </c>
      <c r="T26" s="29" t="s">
        <v>17</v>
      </c>
    </row>
    <row r="27" spans="2:20">
      <c r="B27" s="36">
        <v>40141</v>
      </c>
      <c r="C27" s="41">
        <v>0.79000002145767212</v>
      </c>
      <c r="D27" s="21">
        <f>C27/'Algemeen info'!$C$3</f>
        <v>0.19506173369325239</v>
      </c>
      <c r="E27" s="23"/>
      <c r="Q27" s="96" t="s">
        <v>19</v>
      </c>
      <c r="R27" s="97"/>
      <c r="S27" s="33">
        <f>MIN('11-2009'!C4:C33)</f>
        <v>0.33000001311302185</v>
      </c>
      <c r="T27" s="30" t="s">
        <v>17</v>
      </c>
    </row>
    <row r="28" spans="2:20">
      <c r="B28" s="36">
        <v>40142</v>
      </c>
      <c r="C28" s="41">
        <v>1.0900000333786011</v>
      </c>
      <c r="D28" s="21">
        <f>C28/'Algemeen info'!$C$3</f>
        <v>0.2691358107107657</v>
      </c>
      <c r="E28" s="23"/>
    </row>
    <row r="29" spans="2:20">
      <c r="B29" s="36">
        <v>40143</v>
      </c>
      <c r="C29" s="41">
        <v>1.6799999475479126</v>
      </c>
      <c r="D29" s="21">
        <f>C29/'Algemeen info'!$C$3</f>
        <v>0.41481480186368214</v>
      </c>
      <c r="E29" s="23"/>
    </row>
    <row r="30" spans="2:20">
      <c r="B30" s="36">
        <v>40144</v>
      </c>
      <c r="C30" s="41">
        <v>1.7200000286102295</v>
      </c>
      <c r="D30" s="21">
        <f>C30/'Algemeen info'!$C$3</f>
        <v>0.42469136508894556</v>
      </c>
      <c r="E30" s="23"/>
    </row>
    <row r="31" spans="2:20">
      <c r="B31" s="36">
        <v>40145</v>
      </c>
      <c r="C31" s="41">
        <v>1</v>
      </c>
      <c r="D31" s="21">
        <f>C31/'Algemeen info'!$C$3</f>
        <v>0.24691358024691359</v>
      </c>
      <c r="E31" s="23"/>
    </row>
    <row r="32" spans="2:20">
      <c r="B32" s="36">
        <v>40146</v>
      </c>
      <c r="C32" s="41">
        <v>1.0499999523162842</v>
      </c>
      <c r="D32" s="21">
        <f>C32/'Algemeen info'!$C$3</f>
        <v>0.25925924748550228</v>
      </c>
      <c r="E32" s="23"/>
    </row>
    <row r="33" spans="2:5">
      <c r="B33" s="39">
        <v>40147</v>
      </c>
      <c r="C33" s="98">
        <v>0.70999997854232788</v>
      </c>
      <c r="D33" s="22">
        <f>C33/'Algemeen info'!$C$3</f>
        <v>0.17530863667711799</v>
      </c>
      <c r="E33" s="24"/>
    </row>
    <row r="34" spans="2:5">
      <c r="B34" s="102"/>
      <c r="C34" s="103"/>
      <c r="D34" s="86"/>
      <c r="E34" s="72"/>
    </row>
  </sheetData>
  <mergeCells count="3">
    <mergeCell ref="B2:B3"/>
    <mergeCell ref="D2:D3"/>
    <mergeCell ref="E2:E3"/>
  </mergeCells>
  <phoneticPr fontId="2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workbookViewId="0">
      <selection activeCell="P37" sqref="P37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5" t="s">
        <v>0</v>
      </c>
      <c r="C2" s="91" t="s">
        <v>35</v>
      </c>
      <c r="D2" s="117" t="s">
        <v>6</v>
      </c>
      <c r="E2" s="117"/>
    </row>
    <row r="3" spans="2:5" ht="12.75" customHeight="1">
      <c r="B3" s="116"/>
      <c r="C3" s="90" t="s">
        <v>36</v>
      </c>
      <c r="D3" s="116"/>
      <c r="E3" s="116"/>
    </row>
    <row r="4" spans="2:5">
      <c r="B4" s="36">
        <v>40148</v>
      </c>
      <c r="C4" s="41">
        <v>5.190000057220459</v>
      </c>
      <c r="D4" s="21">
        <f>C4/'Algemeen info'!$C$3</f>
        <v>1.28148149560999</v>
      </c>
      <c r="E4" s="67"/>
    </row>
    <row r="5" spans="2:5">
      <c r="B5" s="36">
        <v>40149</v>
      </c>
      <c r="C5" s="41">
        <v>0.54000002145767212</v>
      </c>
      <c r="D5" s="21">
        <f>C5/'Algemeen info'!$C$3</f>
        <v>0.133333338631524</v>
      </c>
      <c r="E5" s="6"/>
    </row>
    <row r="6" spans="2:5">
      <c r="B6" s="36">
        <v>40150</v>
      </c>
      <c r="C6" s="41">
        <v>0.72000002861022949</v>
      </c>
      <c r="D6" s="21">
        <f>C6/'Algemeen info'!$C$3</f>
        <v>0.17777778484203199</v>
      </c>
      <c r="E6" s="6"/>
    </row>
    <row r="7" spans="2:5">
      <c r="B7" s="36">
        <v>40151</v>
      </c>
      <c r="C7" s="41">
        <v>0.43999999761581421</v>
      </c>
      <c r="D7" s="21">
        <f>C7/'Algemeen info'!$C$3</f>
        <v>0.10864197471995413</v>
      </c>
      <c r="E7" s="6"/>
    </row>
    <row r="8" spans="2:5">
      <c r="B8" s="36">
        <v>40152</v>
      </c>
      <c r="C8" s="41">
        <v>2.1700000762939453</v>
      </c>
      <c r="D8" s="21">
        <f>C8/'Algemeen info'!$C$3</f>
        <v>0.53580248797381369</v>
      </c>
      <c r="E8" s="6"/>
    </row>
    <row r="9" spans="2:5">
      <c r="B9" s="36">
        <v>40153</v>
      </c>
      <c r="C9" s="41">
        <v>0.92000001668930054</v>
      </c>
      <c r="D9" s="21">
        <f>C9/'Algemeen info'!$C$3</f>
        <v>0.22716049794797546</v>
      </c>
      <c r="E9" s="23"/>
    </row>
    <row r="10" spans="2:5">
      <c r="B10" s="36">
        <v>40154</v>
      </c>
      <c r="C10" s="41">
        <v>2.5799999237060547</v>
      </c>
      <c r="D10" s="21">
        <f>C10/'Algemeen info'!$C$3</f>
        <v>0.63703701819902592</v>
      </c>
      <c r="E10" s="6"/>
    </row>
    <row r="11" spans="2:5">
      <c r="B11" s="36">
        <v>40155</v>
      </c>
      <c r="C11" s="41">
        <v>1.25</v>
      </c>
      <c r="D11" s="21">
        <f>C11/'Algemeen info'!$C$3</f>
        <v>0.30864197530864201</v>
      </c>
      <c r="E11" s="6"/>
    </row>
    <row r="12" spans="2:5">
      <c r="B12" s="36">
        <v>40156</v>
      </c>
      <c r="C12" s="41">
        <v>0.94999998807907104</v>
      </c>
      <c r="D12" s="21">
        <f>C12/'Algemeen info'!$C$3</f>
        <v>0.23456789829112867</v>
      </c>
      <c r="E12" s="6"/>
    </row>
    <row r="13" spans="2:5">
      <c r="B13" s="36">
        <v>40157</v>
      </c>
      <c r="C13" s="41">
        <v>1.9299999475479126</v>
      </c>
      <c r="D13" s="21">
        <f>C13/'Algemeen info'!$C$3</f>
        <v>0.47654319692541053</v>
      </c>
      <c r="E13" s="6"/>
    </row>
    <row r="14" spans="2:5">
      <c r="B14" s="36">
        <v>40158</v>
      </c>
      <c r="C14" s="41">
        <v>0.76999998092651367</v>
      </c>
      <c r="D14" s="21">
        <f>C14/'Algemeen info'!$C$3</f>
        <v>0.19012345208062068</v>
      </c>
      <c r="E14" s="6"/>
    </row>
    <row r="15" spans="2:5">
      <c r="B15" s="36">
        <v>40159</v>
      </c>
      <c r="C15" s="41">
        <v>2.4900000095367432</v>
      </c>
      <c r="D15" s="21">
        <f>C15/'Algemeen info'!$C$3</f>
        <v>0.61481481716956621</v>
      </c>
      <c r="E15" s="6"/>
    </row>
    <row r="16" spans="2:5">
      <c r="B16" s="36">
        <v>40160</v>
      </c>
      <c r="C16" s="41">
        <v>2.2100000381469727</v>
      </c>
      <c r="D16" s="21">
        <f>C16/'Algemeen info'!$C$3</f>
        <v>0.54567902176468464</v>
      </c>
      <c r="E16" s="6"/>
    </row>
    <row r="17" spans="2:20">
      <c r="B17" s="36">
        <v>40161</v>
      </c>
      <c r="C17" s="41">
        <v>5.7699999809265137</v>
      </c>
      <c r="D17" s="21">
        <f>C17/'Algemeen info'!$C$3</f>
        <v>1.4246913533151886</v>
      </c>
      <c r="E17" s="6"/>
    </row>
    <row r="18" spans="2:20">
      <c r="B18" s="38">
        <v>40162</v>
      </c>
      <c r="C18" s="85">
        <v>5.809999942779541</v>
      </c>
      <c r="D18" s="35">
        <f>C18/'Algemeen info'!$C$3</f>
        <v>1.4345678871060596</v>
      </c>
      <c r="E18" s="19" t="s">
        <v>37</v>
      </c>
    </row>
    <row r="19" spans="2:20">
      <c r="B19" s="36">
        <v>40163</v>
      </c>
      <c r="C19" s="41">
        <v>1.4900000095367432</v>
      </c>
      <c r="D19" s="21">
        <f>C19/'Algemeen info'!$C$3</f>
        <v>0.36790123692265264</v>
      </c>
      <c r="E19" s="6"/>
    </row>
    <row r="20" spans="2:20">
      <c r="B20" s="37">
        <v>40164</v>
      </c>
      <c r="C20" s="40">
        <v>0</v>
      </c>
      <c r="D20" s="34">
        <f>C20/'Algemeen info'!$C$3</f>
        <v>0</v>
      </c>
      <c r="E20" s="74" t="s">
        <v>38</v>
      </c>
    </row>
    <row r="21" spans="2:20">
      <c r="B21" s="36">
        <v>40165</v>
      </c>
      <c r="C21" s="41">
        <v>0.14000000059604645</v>
      </c>
      <c r="D21" s="21">
        <f>C21/'Algemeen info'!$C$3</f>
        <v>3.4567901381739867E-2</v>
      </c>
      <c r="E21" s="6"/>
    </row>
    <row r="22" spans="2:20">
      <c r="B22" s="36">
        <v>40166</v>
      </c>
      <c r="C22" s="41">
        <v>0.34999999403953552</v>
      </c>
      <c r="D22" s="21">
        <f>C22/'Algemeen info'!$C$3</f>
        <v>8.6419751614700127E-2</v>
      </c>
      <c r="E22" s="6"/>
    </row>
    <row r="23" spans="2:20">
      <c r="B23" s="36">
        <v>40167</v>
      </c>
      <c r="C23" s="41">
        <v>5.9999998658895493E-2</v>
      </c>
      <c r="D23" s="21">
        <f>C23/'Algemeen info'!$C$3</f>
        <v>1.4814814483677901E-2</v>
      </c>
      <c r="E23" s="6"/>
    </row>
    <row r="24" spans="2:20">
      <c r="B24" s="36">
        <v>40168</v>
      </c>
      <c r="C24" s="41">
        <v>0.14000000059604645</v>
      </c>
      <c r="D24" s="21">
        <f>C24/'Algemeen info'!$C$3</f>
        <v>3.4567901381739867E-2</v>
      </c>
      <c r="E24" s="6"/>
      <c r="Q24" s="93" t="s">
        <v>20</v>
      </c>
      <c r="R24" s="94"/>
      <c r="S24" s="31">
        <f>COUNT('12-2009'!C4:C34)</f>
        <v>31</v>
      </c>
      <c r="T24" s="28" t="s">
        <v>21</v>
      </c>
    </row>
    <row r="25" spans="2:20">
      <c r="B25" s="36">
        <v>40169</v>
      </c>
      <c r="C25" s="41">
        <v>0.23000000417232513</v>
      </c>
      <c r="D25" s="21">
        <f>C25/'Algemeen info'!$C$3</f>
        <v>5.6790124486993866E-2</v>
      </c>
      <c r="E25" s="6"/>
      <c r="Q25" s="95" t="s">
        <v>16</v>
      </c>
      <c r="R25" s="92"/>
      <c r="S25" s="32">
        <f>SUM('12-2009'!C4:C34)/COUNT('12-2009'!C4:C34)</f>
        <v>1.7093548388971436</v>
      </c>
      <c r="T25" s="29" t="s">
        <v>17</v>
      </c>
    </row>
    <row r="26" spans="2:20">
      <c r="B26" s="36">
        <v>40170</v>
      </c>
      <c r="C26" s="41">
        <v>2.9200000762939453</v>
      </c>
      <c r="D26" s="21">
        <f>C26/'Algemeen info'!$C$3</f>
        <v>0.72098767315899892</v>
      </c>
      <c r="E26" s="6"/>
      <c r="Q26" s="95" t="s">
        <v>18</v>
      </c>
      <c r="R26" s="92"/>
      <c r="S26" s="32">
        <f>MAX('12-2009'!C4:C34)</f>
        <v>5.809999942779541</v>
      </c>
      <c r="T26" s="29" t="s">
        <v>17</v>
      </c>
    </row>
    <row r="27" spans="2:20">
      <c r="B27" s="36">
        <v>40171</v>
      </c>
      <c r="C27" s="41">
        <v>1.7200000286102295</v>
      </c>
      <c r="D27" s="21">
        <f>C27/'Algemeen info'!$C$3</f>
        <v>0.42469136508894556</v>
      </c>
      <c r="E27" s="6"/>
      <c r="Q27" s="96" t="s">
        <v>19</v>
      </c>
      <c r="R27" s="97"/>
      <c r="S27" s="33">
        <f>MIN('12-2009'!C4:C34)</f>
        <v>0</v>
      </c>
      <c r="T27" s="30" t="s">
        <v>17</v>
      </c>
    </row>
    <row r="28" spans="2:20">
      <c r="B28" s="36">
        <v>40172</v>
      </c>
      <c r="C28" s="41">
        <v>0.61000001430511475</v>
      </c>
      <c r="D28" s="21">
        <f>C28/'Algemeen info'!$C$3</f>
        <v>0.15061728748274439</v>
      </c>
      <c r="E28" s="6"/>
    </row>
    <row r="29" spans="2:20">
      <c r="B29" s="36">
        <v>40173</v>
      </c>
      <c r="C29" s="41">
        <v>5.5799999237060547</v>
      </c>
      <c r="D29" s="21">
        <f>C29/'Algemeen info'!$C$3</f>
        <v>1.3777777589397666</v>
      </c>
      <c r="E29" s="6"/>
    </row>
    <row r="30" spans="2:20">
      <c r="B30" s="36">
        <v>40174</v>
      </c>
      <c r="C30" s="41">
        <v>1.6000000238418579</v>
      </c>
      <c r="D30" s="21">
        <f>C30/'Algemeen info'!$C$3</f>
        <v>0.39506173428194025</v>
      </c>
      <c r="E30" s="6"/>
    </row>
    <row r="31" spans="2:20">
      <c r="B31" s="36">
        <v>40175</v>
      </c>
      <c r="C31" s="41">
        <v>3.3199999332427979</v>
      </c>
      <c r="D31" s="21">
        <f>C31/'Algemeen info'!$C$3</f>
        <v>0.81975306993649333</v>
      </c>
      <c r="E31" s="6"/>
    </row>
    <row r="32" spans="2:20">
      <c r="B32" s="36">
        <v>40176</v>
      </c>
      <c r="C32" s="41">
        <v>0.69999998807907104</v>
      </c>
      <c r="D32" s="21">
        <f>C32/'Algemeen info'!$C$3</f>
        <v>0.17283950322940025</v>
      </c>
      <c r="E32" s="6"/>
    </row>
    <row r="33" spans="2:5">
      <c r="B33" s="36">
        <v>40177</v>
      </c>
      <c r="C33" s="41">
        <v>0.2800000011920929</v>
      </c>
      <c r="D33" s="21">
        <f>C33/'Algemeen info'!$C$3</f>
        <v>6.9135802763479734E-2</v>
      </c>
      <c r="E33" s="6"/>
    </row>
    <row r="34" spans="2:5">
      <c r="B34" s="39">
        <v>40178</v>
      </c>
      <c r="C34" s="98">
        <v>0.10999999940395355</v>
      </c>
      <c r="D34" s="22">
        <f>C34/'Algemeen info'!$C$3</f>
        <v>2.7160493679988532E-2</v>
      </c>
      <c r="E34" s="11"/>
    </row>
  </sheetData>
  <mergeCells count="3">
    <mergeCell ref="B2:B3"/>
    <mergeCell ref="D2:D3"/>
    <mergeCell ref="E2:E3"/>
  </mergeCells>
  <phoneticPr fontId="2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9"/>
  <sheetViews>
    <sheetView workbookViewId="0">
      <selection activeCell="T24" sqref="T24"/>
    </sheetView>
  </sheetViews>
  <sheetFormatPr baseColWidth="10" defaultColWidth="9.1640625" defaultRowHeight="12" x14ac:dyDescent="0"/>
  <cols>
    <col min="1" max="1" width="2.1640625" style="4" customWidth="1"/>
    <col min="2" max="2" width="10.1640625" style="4" bestFit="1" customWidth="1"/>
    <col min="3" max="3" width="16" style="4" customWidth="1"/>
    <col min="4" max="4" width="9.5" style="4" bestFit="1" customWidth="1"/>
    <col min="5" max="5" width="7.5" style="4" customWidth="1"/>
    <col min="6" max="6" width="2.1640625" style="4" customWidth="1"/>
    <col min="7" max="16384" width="9.1640625" style="4"/>
  </cols>
  <sheetData>
    <row r="2" spans="2:5">
      <c r="B2" s="117" t="s">
        <v>13</v>
      </c>
      <c r="C2" s="117" t="s">
        <v>14</v>
      </c>
      <c r="D2" s="125" t="s">
        <v>6</v>
      </c>
      <c r="E2" s="127"/>
    </row>
    <row r="3" spans="2:5" ht="12.75" customHeight="1">
      <c r="B3" s="118"/>
      <c r="C3" s="118"/>
      <c r="D3" s="126"/>
      <c r="E3" s="128"/>
    </row>
    <row r="4" spans="2:5">
      <c r="B4" s="20">
        <v>39814</v>
      </c>
      <c r="C4" s="105"/>
      <c r="D4" s="108"/>
      <c r="E4" s="6"/>
    </row>
    <row r="5" spans="2:5">
      <c r="B5" s="20">
        <v>39845</v>
      </c>
      <c r="C5" s="7"/>
      <c r="D5" s="107"/>
      <c r="E5" s="6"/>
    </row>
    <row r="6" spans="2:5">
      <c r="B6" s="20">
        <v>39873</v>
      </c>
      <c r="C6" s="7"/>
      <c r="D6" s="107"/>
      <c r="E6" s="6"/>
    </row>
    <row r="7" spans="2:5">
      <c r="B7" s="20">
        <v>39904</v>
      </c>
      <c r="C7" s="7"/>
      <c r="D7" s="107"/>
      <c r="E7" s="6"/>
    </row>
    <row r="8" spans="2:5">
      <c r="B8" s="20">
        <v>39934</v>
      </c>
      <c r="C8" s="7"/>
      <c r="D8" s="107"/>
      <c r="E8" s="6"/>
    </row>
    <row r="9" spans="2:5">
      <c r="B9" s="20">
        <v>39965</v>
      </c>
      <c r="C9" s="106"/>
      <c r="D9" s="107"/>
      <c r="E9" s="6"/>
    </row>
    <row r="10" spans="2:5">
      <c r="B10" s="20">
        <v>39995</v>
      </c>
      <c r="C10" s="7"/>
      <c r="D10" s="107"/>
      <c r="E10" s="6"/>
    </row>
    <row r="11" spans="2:5">
      <c r="B11" s="20">
        <v>40026</v>
      </c>
      <c r="C11" s="7"/>
      <c r="D11" s="107"/>
      <c r="E11" s="6"/>
    </row>
    <row r="12" spans="2:5">
      <c r="B12" s="109">
        <v>40057</v>
      </c>
      <c r="C12" s="35">
        <f>SUM('09-2009'!C11:C33)</f>
        <v>287.52999699115753</v>
      </c>
      <c r="D12" s="110">
        <f>C12/'Algemeen info'!$C$3</f>
        <v>70.995060985471</v>
      </c>
      <c r="E12" s="19" t="s">
        <v>37</v>
      </c>
    </row>
    <row r="13" spans="2:5">
      <c r="B13" s="20">
        <v>40087</v>
      </c>
      <c r="C13" s="21">
        <f>SUM('10-2009'!C4:C34)</f>
        <v>239.2599995136261</v>
      </c>
      <c r="D13" s="106">
        <f>C13/'Algemeen info'!$C$3</f>
        <v>59.076543089784224</v>
      </c>
      <c r="E13" s="6"/>
    </row>
    <row r="14" spans="2:5">
      <c r="B14" s="20">
        <v>40118</v>
      </c>
      <c r="C14" s="21">
        <f>SUM('11-2009'!C4:C33)</f>
        <v>96.370000332593918</v>
      </c>
      <c r="D14" s="106">
        <f>C14/'Algemeen info'!$C$3</f>
        <v>23.795061810517019</v>
      </c>
      <c r="E14" s="6"/>
    </row>
    <row r="15" spans="2:5">
      <c r="B15" s="111">
        <v>40148</v>
      </c>
      <c r="C15" s="112">
        <f>SUM('12-2009'!C4:C34)</f>
        <v>52.990000005811453</v>
      </c>
      <c r="D15" s="113">
        <f>C15/'Algemeen info'!$C$3</f>
        <v>13.083950618718879</v>
      </c>
      <c r="E15" s="114" t="s">
        <v>38</v>
      </c>
    </row>
    <row r="18" spans="2:15">
      <c r="B18" s="129" t="s">
        <v>34</v>
      </c>
      <c r="C18" s="130"/>
      <c r="D18" s="58">
        <f>SUM(C12:C15)</f>
        <v>676.149996843189</v>
      </c>
      <c r="E18" s="28" t="s">
        <v>17</v>
      </c>
    </row>
    <row r="19" spans="2:15">
      <c r="B19" s="119" t="s">
        <v>31</v>
      </c>
      <c r="C19" s="120"/>
      <c r="D19" s="59">
        <f>SUM(C12:C15)/COUNT(C12:C15)</f>
        <v>169.03749921079725</v>
      </c>
      <c r="E19" s="29" t="s">
        <v>17</v>
      </c>
    </row>
    <row r="20" spans="2:15">
      <c r="B20" s="119" t="s">
        <v>32</v>
      </c>
      <c r="C20" s="120"/>
      <c r="D20" s="59">
        <f>MAX(C12:C15)</f>
        <v>287.52999699115753</v>
      </c>
      <c r="E20" s="29" t="s">
        <v>17</v>
      </c>
    </row>
    <row r="21" spans="2:15">
      <c r="B21" s="121" t="s">
        <v>33</v>
      </c>
      <c r="C21" s="122"/>
      <c r="D21" s="57">
        <f>MIN(C12:C15)</f>
        <v>52.990000005811453</v>
      </c>
      <c r="E21" s="30" t="s">
        <v>17</v>
      </c>
    </row>
    <row r="29" spans="2:15">
      <c r="L29" s="123"/>
      <c r="M29" s="124"/>
      <c r="N29" s="72"/>
      <c r="O29" s="72"/>
    </row>
  </sheetData>
  <mergeCells count="9">
    <mergeCell ref="B20:C20"/>
    <mergeCell ref="B21:C21"/>
    <mergeCell ref="L29:M29"/>
    <mergeCell ref="D2:D3"/>
    <mergeCell ref="E2:E3"/>
    <mergeCell ref="B18:C18"/>
    <mergeCell ref="B19:C19"/>
    <mergeCell ref="B2:B3"/>
    <mergeCell ref="C2:C3"/>
  </mergeCells>
  <phoneticPr fontId="2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Algemeen info</vt:lpstr>
      <vt:lpstr>Grafieken dag 2009</vt:lpstr>
      <vt:lpstr>09-2009</vt:lpstr>
      <vt:lpstr>10-2009</vt:lpstr>
      <vt:lpstr>11-2009</vt:lpstr>
      <vt:lpstr>12-2009</vt:lpstr>
      <vt:lpstr>JAAR 2009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ikke</dc:creator>
  <cp:lastModifiedBy>KDE</cp:lastModifiedBy>
  <cp:lastPrinted>2009-09-23T13:21:26Z</cp:lastPrinted>
  <dcterms:created xsi:type="dcterms:W3CDTF">2009-09-23T10:47:04Z</dcterms:created>
  <dcterms:modified xsi:type="dcterms:W3CDTF">2011-03-20T19:29:11Z</dcterms:modified>
</cp:coreProperties>
</file>