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760"/>
  </bookViews>
  <sheets>
    <sheet name="Blad1" sheetId="1" r:id="rId1"/>
    <sheet name="Blad2" sheetId="2" r:id="rId2"/>
    <sheet name="Blad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/>
  <c r="E7"/>
  <c r="F8" l="1"/>
  <c r="F7"/>
  <c r="F10" l="1"/>
  <c r="C17" s="1"/>
</calcChain>
</file>

<file path=xl/sharedStrings.xml><?xml version="1.0" encoding="utf-8"?>
<sst xmlns="http://schemas.openxmlformats.org/spreadsheetml/2006/main" count="33" uniqueCount="27">
  <si>
    <t>N-WGS84 :</t>
  </si>
  <si>
    <t>E-WGS84 :</t>
  </si>
  <si>
    <t>COORDINATEN LIEFHEBBER / COORDONNEES AMATEUR (coord ingeven met punt/ régistrer coord avec point))</t>
  </si>
  <si>
    <t>Logiciel pour calcul secteurs Brabant FL partant du saison 2020</t>
  </si>
  <si>
    <t>auteur Experten team zones (update 11/01/2020)</t>
  </si>
  <si>
    <t>Sector</t>
  </si>
  <si>
    <t>Berekening lossingssectoren VL-Brabant vanaf seizoen 2020</t>
  </si>
  <si>
    <t xml:space="preserve">als </t>
  </si>
  <si>
    <t>50°53'44.2"</t>
  </si>
  <si>
    <t>04°20'29.3"</t>
  </si>
  <si>
    <t>Voorbeeld</t>
  </si>
  <si>
    <t>Hoe coördinaat ingegeven in de  groen vakjes?</t>
  </si>
  <si>
    <t>505344,2</t>
  </si>
  <si>
    <t>Legende van de tool :</t>
  </si>
  <si>
    <t>Sect 1</t>
  </si>
  <si>
    <t xml:space="preserve">Sect 1 Oost: 2.5km links aan de grenslijn tussen Sect 1 en Sect 2 </t>
  </si>
  <si>
    <t xml:space="preserve">Sect 2 West: 2.5km rechts aan de grenslijn tussen Sect 1 en Sect 2 </t>
  </si>
  <si>
    <t>Sect 2</t>
  </si>
  <si>
    <t xml:space="preserve">Sect2 Oost: 2.5km links aan de grenslijn tussen Sect 2 en Sect 3 </t>
  </si>
  <si>
    <t xml:space="preserve">Sect 3 West: 2.5km rechts aan de grenslijn tussen Sect 2 en Sect 3 </t>
  </si>
  <si>
    <t>Sect 3</t>
  </si>
  <si>
    <t>Keuze is éénmalig en definitief</t>
  </si>
  <si>
    <t>Keuze  voor liefhebber tussen Sect 1  of Sect 2</t>
  </si>
  <si>
    <t>Keuze voor liefhebber tussen Sect 1 of Sect 2</t>
  </si>
  <si>
    <t>Keuze voor liefhebber tussen Sect 2 of Sect 3</t>
  </si>
  <si>
    <t>Keuze voor liehebber tussen Sect 2 of Sect 3</t>
  </si>
  <si>
    <t>Indien geen keuze gemaakt wordt, blijft men in de hoofdsector 1 of 2 of 3</t>
  </si>
</sst>
</file>

<file path=xl/styles.xml><?xml version="1.0" encoding="utf-8"?>
<styleSheet xmlns="http://schemas.openxmlformats.org/spreadsheetml/2006/main">
  <numFmts count="1">
    <numFmt numFmtId="164" formatCode=";;;"/>
  </numFmts>
  <fonts count="11">
    <font>
      <sz val="11"/>
      <color theme="1"/>
      <name val="Calibri"/>
      <family val="2"/>
      <scheme val="minor"/>
    </font>
    <font>
      <b/>
      <u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1"/>
      <color rgb="FF000000"/>
      <name val="Calibri"/>
      <family val="2"/>
      <scheme val="minor"/>
    </font>
    <font>
      <b/>
      <sz val="18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0" fillId="0" borderId="0" xfId="0" applyProtection="1">
      <protection locked="0" hidden="1"/>
    </xf>
    <xf numFmtId="164" fontId="0" fillId="0" borderId="0" xfId="0" applyNumberFormat="1" applyProtection="1">
      <protection locked="0" hidden="1"/>
    </xf>
    <xf numFmtId="0" fontId="0" fillId="2" borderId="0" xfId="0" applyFill="1" applyProtection="1">
      <protection locked="0"/>
    </xf>
    <xf numFmtId="0" fontId="6" fillId="0" borderId="0" xfId="0" applyFont="1"/>
    <xf numFmtId="0" fontId="7" fillId="0" borderId="0" xfId="0" applyFont="1"/>
    <xf numFmtId="0" fontId="8" fillId="0" borderId="0" xfId="0" applyFont="1"/>
    <xf numFmtId="164" fontId="7" fillId="0" borderId="0" xfId="0" applyNumberFormat="1" applyFont="1" applyProtection="1">
      <protection locked="0" hidden="1"/>
    </xf>
    <xf numFmtId="0" fontId="9" fillId="0" borderId="0" xfId="0" applyFont="1"/>
    <xf numFmtId="49" fontId="7" fillId="0" borderId="0" xfId="0" applyNumberFormat="1" applyFont="1" applyProtection="1">
      <protection locked="0" hidden="1"/>
    </xf>
    <xf numFmtId="0" fontId="10" fillId="0" borderId="0" xfId="0" applyFont="1"/>
  </cellXfs>
  <cellStyles count="2">
    <cellStyle name="Normal" xfId="1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tabSelected="1" workbookViewId="0">
      <selection activeCell="A35" sqref="A35:XFD35"/>
    </sheetView>
  </sheetViews>
  <sheetFormatPr defaultRowHeight="15"/>
  <cols>
    <col min="2" max="2" width="12.5703125" customWidth="1"/>
    <col min="3" max="3" width="15.5703125" bestFit="1" customWidth="1"/>
    <col min="5" max="5" width="10.5703125" bestFit="1" customWidth="1"/>
    <col min="6" max="6" width="18.7109375" customWidth="1"/>
  </cols>
  <sheetData>
    <row r="1" spans="1:6" ht="20.25">
      <c r="A1" s="1" t="s">
        <v>6</v>
      </c>
    </row>
    <row r="2" spans="1:6" ht="20.25">
      <c r="A2" s="1" t="s">
        <v>3</v>
      </c>
    </row>
    <row r="4" spans="1:6" ht="15.75">
      <c r="A4" s="2" t="s">
        <v>4</v>
      </c>
    </row>
    <row r="6" spans="1:6">
      <c r="A6" s="3" t="s">
        <v>2</v>
      </c>
    </row>
    <row r="7" spans="1:6">
      <c r="B7" s="3" t="s">
        <v>0</v>
      </c>
      <c r="C7" s="7"/>
      <c r="E7" s="6" t="e">
        <f>MID(C7,1,2)+MID(C7,3,2)/60+MID(C7,5,4)/3600</f>
        <v>#VALUE!</v>
      </c>
      <c r="F7" s="6" t="e">
        <f>RADIANS(E7)</f>
        <v>#VALUE!</v>
      </c>
    </row>
    <row r="8" spans="1:6">
      <c r="B8" s="3" t="s">
        <v>1</v>
      </c>
      <c r="C8" s="7"/>
      <c r="E8" s="6" t="e">
        <f>MID(C8,1,1)+MID(C8,2,2)/60+MID(C8,4,4)/3600</f>
        <v>#VALUE!</v>
      </c>
      <c r="F8" s="6" t="e">
        <f>RADIANS(E8)</f>
        <v>#VALUE!</v>
      </c>
    </row>
    <row r="9" spans="1:6">
      <c r="E9" s="6"/>
      <c r="F9" s="6"/>
    </row>
    <row r="10" spans="1:6">
      <c r="E10" s="6"/>
      <c r="F10" s="6" t="e">
        <f>ATAN((SIN(F8-0.021036)*COS(F7))/(COS(0.794459331)*SIN(F7)-SIN(0.794459331)*COS(F7)*COS(0.021036066-F8)))*180/PI()</f>
        <v>#VALUE!</v>
      </c>
    </row>
    <row r="11" spans="1:6" ht="15.75">
      <c r="B11" s="9" t="s">
        <v>11</v>
      </c>
      <c r="C11" s="9"/>
      <c r="D11" s="9"/>
      <c r="E11" s="11"/>
      <c r="F11" s="6"/>
    </row>
    <row r="12" spans="1:6" ht="15.75">
      <c r="B12" s="9" t="s">
        <v>10</v>
      </c>
      <c r="C12" s="9"/>
      <c r="D12" s="9"/>
      <c r="E12" s="11"/>
      <c r="F12" s="6"/>
    </row>
    <row r="13" spans="1:6" ht="15.75">
      <c r="B13" s="12" t="s">
        <v>0</v>
      </c>
      <c r="C13" s="9" t="s">
        <v>8</v>
      </c>
      <c r="D13" s="9" t="s">
        <v>7</v>
      </c>
      <c r="E13" s="13" t="s">
        <v>12</v>
      </c>
      <c r="F13" s="6"/>
    </row>
    <row r="14" spans="1:6" ht="15.75">
      <c r="B14" s="12" t="s">
        <v>1</v>
      </c>
      <c r="C14" s="9" t="s">
        <v>9</v>
      </c>
      <c r="D14" s="9" t="s">
        <v>7</v>
      </c>
      <c r="E14" s="13">
        <v>42029.3</v>
      </c>
      <c r="F14" s="6"/>
    </row>
    <row r="15" spans="1:6">
      <c r="E15" s="6"/>
      <c r="F15" s="6"/>
    </row>
    <row r="16" spans="1:6" ht="15.75" thickBot="1">
      <c r="E16" s="6"/>
      <c r="F16" s="6"/>
    </row>
    <row r="17" spans="2:11" ht="24" thickBot="1">
      <c r="B17" s="4" t="s">
        <v>5</v>
      </c>
      <c r="C17" s="8" t="e">
        <f>IF(F10&lt;21.325,"SECT 1",IF(F10&lt;21.55,"SECT 1 OOST",IF(F10&lt;21.775,"SECT 2 WEST",IF(F10&lt;23.125,"SECT 2",IF(F10&lt;23.35,"SECT 2 OOST",IF(F10&lt;23.575,"SECT  3 WEST",IF(F10&lt;25.15,"SECT 3",  )))))))</f>
        <v>#VALUE!</v>
      </c>
      <c r="E17" s="5"/>
      <c r="F17" s="5"/>
    </row>
    <row r="19" spans="2:11" ht="15.75">
      <c r="B19" s="9" t="s">
        <v>13</v>
      </c>
      <c r="C19" s="9"/>
      <c r="D19" s="9"/>
      <c r="E19" s="9"/>
      <c r="F19" s="9"/>
      <c r="G19" s="9"/>
      <c r="H19" s="9"/>
      <c r="I19" s="9"/>
      <c r="J19" s="14"/>
      <c r="K19" s="14"/>
    </row>
    <row r="20" spans="2:11" ht="15.75">
      <c r="B20" s="9" t="s">
        <v>14</v>
      </c>
      <c r="C20" s="9"/>
      <c r="D20" s="9"/>
      <c r="E20" s="9"/>
      <c r="F20" s="9"/>
      <c r="G20" s="9"/>
      <c r="H20" s="9"/>
      <c r="I20" s="9"/>
      <c r="J20" s="14"/>
      <c r="K20" s="14"/>
    </row>
    <row r="21" spans="2:11" ht="15.75">
      <c r="B21" s="9"/>
      <c r="C21" s="9"/>
      <c r="D21" s="9"/>
      <c r="E21" s="9"/>
      <c r="F21" s="9"/>
      <c r="G21" s="9"/>
      <c r="H21" s="9"/>
      <c r="I21" s="9"/>
      <c r="J21" s="14"/>
      <c r="K21" s="14"/>
    </row>
    <row r="22" spans="2:11" ht="15.75">
      <c r="B22" s="9" t="s">
        <v>15</v>
      </c>
      <c r="C22" s="9"/>
      <c r="D22" s="9"/>
      <c r="E22" s="9"/>
      <c r="F22" s="9"/>
      <c r="G22" s="9" t="s">
        <v>22</v>
      </c>
      <c r="H22" s="9"/>
      <c r="I22" s="9"/>
      <c r="J22" s="14"/>
      <c r="K22" s="14"/>
    </row>
    <row r="23" spans="2:11" ht="15.75">
      <c r="B23" s="9" t="s">
        <v>26</v>
      </c>
      <c r="C23" s="9"/>
      <c r="D23" s="9"/>
      <c r="E23" s="9"/>
      <c r="F23" s="9"/>
      <c r="G23" s="9"/>
      <c r="H23" s="9"/>
      <c r="I23" s="9"/>
      <c r="J23" s="14"/>
      <c r="K23" s="14"/>
    </row>
    <row r="24" spans="2:11" ht="15.75">
      <c r="B24" s="9"/>
      <c r="C24" s="9"/>
      <c r="D24" s="9"/>
      <c r="E24" s="9"/>
      <c r="F24" s="9"/>
      <c r="G24" s="9"/>
      <c r="H24" s="9"/>
      <c r="I24" s="9"/>
      <c r="J24" s="14"/>
      <c r="K24" s="14"/>
    </row>
    <row r="25" spans="2:11" ht="15.75">
      <c r="B25" s="9" t="s">
        <v>16</v>
      </c>
      <c r="C25" s="9"/>
      <c r="D25" s="9"/>
      <c r="E25" s="9"/>
      <c r="F25" s="9"/>
      <c r="G25" s="9" t="s">
        <v>23</v>
      </c>
      <c r="H25" s="9"/>
      <c r="I25" s="9"/>
      <c r="J25" s="14"/>
      <c r="K25" s="14"/>
    </row>
    <row r="26" spans="2:11" ht="15.75">
      <c r="B26" s="9" t="s">
        <v>26</v>
      </c>
      <c r="C26" s="9"/>
      <c r="D26" s="9"/>
      <c r="E26" s="9"/>
      <c r="F26" s="9"/>
      <c r="G26" s="9"/>
      <c r="H26" s="9"/>
      <c r="I26" s="9"/>
      <c r="J26" s="14"/>
      <c r="K26" s="14"/>
    </row>
    <row r="27" spans="2:11" ht="15.75">
      <c r="B27" s="9"/>
      <c r="C27" s="9"/>
      <c r="D27" s="9"/>
      <c r="E27" s="9"/>
      <c r="F27" s="9"/>
      <c r="G27" s="9"/>
      <c r="H27" s="9"/>
      <c r="I27" s="9"/>
      <c r="J27" s="14"/>
      <c r="K27" s="14"/>
    </row>
    <row r="28" spans="2:11" ht="15.75">
      <c r="B28" s="9" t="s">
        <v>17</v>
      </c>
      <c r="C28" s="9"/>
      <c r="D28" s="9"/>
      <c r="E28" s="9"/>
      <c r="F28" s="9"/>
      <c r="G28" s="9"/>
      <c r="H28" s="9"/>
      <c r="I28" s="9"/>
      <c r="J28" s="14"/>
      <c r="K28" s="14"/>
    </row>
    <row r="29" spans="2:11" ht="15.75">
      <c r="B29" s="9"/>
      <c r="C29" s="9"/>
      <c r="D29" s="9"/>
      <c r="E29" s="9"/>
      <c r="F29" s="9"/>
      <c r="G29" s="9"/>
      <c r="H29" s="9"/>
      <c r="I29" s="9"/>
      <c r="J29" s="14"/>
      <c r="K29" s="14"/>
    </row>
    <row r="30" spans="2:11" ht="15.75">
      <c r="B30" s="9" t="s">
        <v>18</v>
      </c>
      <c r="C30" s="9"/>
      <c r="D30" s="9"/>
      <c r="E30" s="9"/>
      <c r="F30" s="9"/>
      <c r="G30" s="9" t="s">
        <v>24</v>
      </c>
      <c r="H30" s="9"/>
      <c r="I30" s="9"/>
      <c r="J30" s="14"/>
      <c r="K30" s="14"/>
    </row>
    <row r="31" spans="2:11" ht="15.75">
      <c r="B31" s="9" t="s">
        <v>26</v>
      </c>
      <c r="C31" s="9"/>
      <c r="D31" s="9"/>
      <c r="E31" s="9"/>
      <c r="F31" s="9"/>
      <c r="G31" s="9"/>
      <c r="H31" s="9"/>
      <c r="I31" s="9"/>
      <c r="J31" s="14"/>
      <c r="K31" s="14"/>
    </row>
    <row r="32" spans="2:11" ht="15.75">
      <c r="B32" s="9"/>
      <c r="C32" s="9"/>
      <c r="D32" s="9"/>
      <c r="E32" s="9"/>
      <c r="F32" s="9"/>
      <c r="G32" s="9"/>
      <c r="H32" s="9"/>
      <c r="I32" s="9"/>
      <c r="J32" s="14"/>
      <c r="K32" s="14"/>
    </row>
    <row r="33" spans="2:11" ht="15.75">
      <c r="B33" s="9" t="s">
        <v>19</v>
      </c>
      <c r="C33" s="9"/>
      <c r="D33" s="9"/>
      <c r="E33" s="9"/>
      <c r="F33" s="9"/>
      <c r="G33" s="9" t="s">
        <v>25</v>
      </c>
      <c r="H33" s="9"/>
      <c r="I33" s="9"/>
      <c r="J33" s="14"/>
      <c r="K33" s="14"/>
    </row>
    <row r="34" spans="2:11" ht="15.75">
      <c r="B34" s="9" t="s">
        <v>26</v>
      </c>
      <c r="C34" s="9"/>
      <c r="D34" s="9"/>
      <c r="E34" s="9"/>
      <c r="F34" s="9"/>
      <c r="G34" s="9"/>
      <c r="H34" s="9"/>
      <c r="I34" s="9"/>
      <c r="J34" s="14"/>
      <c r="K34" s="14"/>
    </row>
    <row r="35" spans="2:11" ht="15.75">
      <c r="B35" s="9"/>
      <c r="C35" s="9"/>
      <c r="D35" s="9"/>
      <c r="E35" s="9"/>
      <c r="F35" s="9"/>
      <c r="G35" s="9"/>
      <c r="H35" s="9"/>
      <c r="I35" s="9"/>
      <c r="J35" s="14"/>
      <c r="K35" s="14"/>
    </row>
    <row r="36" spans="2:11" ht="15.75">
      <c r="B36" s="9" t="s">
        <v>20</v>
      </c>
      <c r="C36" s="9"/>
      <c r="D36" s="9"/>
      <c r="E36" s="9"/>
      <c r="F36" s="9"/>
      <c r="G36" s="9"/>
      <c r="H36" s="9"/>
      <c r="I36" s="9"/>
      <c r="J36" s="14"/>
      <c r="K36" s="14"/>
    </row>
    <row r="38" spans="2:11" ht="21">
      <c r="B38" s="10" t="s">
        <v>21</v>
      </c>
    </row>
  </sheetData>
  <sheetProtection password="E658" sheet="1" objects="1" scenarios="1"/>
  <protectedRanges>
    <protectedRange sqref="E7:F17" name="Bereik1"/>
  </protectedRange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2020-01-11T09:25:08Z</dcterms:created>
  <dcterms:modified xsi:type="dcterms:W3CDTF">2020-01-19T16:30:01Z</dcterms:modified>
</cp:coreProperties>
</file>