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97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8" i="1" l="1"/>
  <c r="E54" i="1" l="1"/>
  <c r="F54" i="1" s="1"/>
  <c r="F53" i="1"/>
  <c r="F52" i="1"/>
  <c r="F51" i="1"/>
  <c r="F50" i="1"/>
  <c r="F49" i="1"/>
  <c r="F48" i="1"/>
  <c r="F47" i="1"/>
  <c r="F46" i="1"/>
  <c r="F45" i="1"/>
  <c r="F28" i="1"/>
  <c r="F29" i="1"/>
  <c r="F30" i="1"/>
  <c r="F31" i="1"/>
  <c r="F32" i="1"/>
  <c r="F33" i="1"/>
  <c r="F34" i="1"/>
  <c r="F35" i="1"/>
  <c r="F36" i="1"/>
  <c r="F10" i="1"/>
  <c r="F11" i="1"/>
  <c r="F12" i="1"/>
  <c r="F13" i="1"/>
  <c r="F14" i="1"/>
  <c r="F15" i="1"/>
  <c r="F16" i="1"/>
  <c r="F9" i="1"/>
  <c r="E37" i="1"/>
  <c r="F37" i="1" s="1"/>
  <c r="E17" i="1" l="1"/>
  <c r="F17" i="1" s="1"/>
  <c r="F20" i="1" l="1"/>
  <c r="F23" i="1" s="1"/>
</calcChain>
</file>

<file path=xl/sharedStrings.xml><?xml version="1.0" encoding="utf-8"?>
<sst xmlns="http://schemas.openxmlformats.org/spreadsheetml/2006/main" count="52" uniqueCount="22">
  <si>
    <r>
      <rPr>
        <b/>
        <sz val="11"/>
        <color theme="1"/>
        <rFont val="Calibri"/>
        <family val="2"/>
        <scheme val="minor"/>
      </rPr>
      <t>totaal budget</t>
    </r>
    <r>
      <rPr>
        <sz val="11"/>
        <color theme="1"/>
        <rFont val="Calibri"/>
        <family val="2"/>
        <scheme val="minor"/>
      </rPr>
      <t xml:space="preserve"> </t>
    </r>
  </si>
  <si>
    <t>hotel+vliegtuig</t>
  </si>
  <si>
    <t xml:space="preserve">kamelen tocht </t>
  </si>
  <si>
    <t>ritje met quads in de sahara</t>
  </si>
  <si>
    <t>diepzeeduiken</t>
  </si>
  <si>
    <t>bezoek aan de piaramides</t>
  </si>
  <si>
    <t>bezoek musea</t>
  </si>
  <si>
    <t>Reis Egypte</t>
  </si>
  <si>
    <t>Egyptische pond</t>
  </si>
  <si>
    <t>Euro</t>
  </si>
  <si>
    <t>Datum vandaag</t>
  </si>
  <si>
    <t>vertrekdatum</t>
  </si>
  <si>
    <t>Afteller</t>
  </si>
  <si>
    <t>Wisselkoers</t>
  </si>
  <si>
    <t>transport ter plaatse</t>
  </si>
  <si>
    <t>Overig budget</t>
  </si>
  <si>
    <t>plaatselijke restaurantjes</t>
  </si>
  <si>
    <t>Kolom2</t>
  </si>
  <si>
    <t xml:space="preserve"> </t>
  </si>
  <si>
    <t>Neckermann</t>
  </si>
  <si>
    <t>thomas cook</t>
  </si>
  <si>
    <t>sunjets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</si>
</sst>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theme="1"/>
      <name val="Inherit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ck">
        <color auto="1"/>
      </right>
      <top style="mediumDashed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1" fillId="0" borderId="4" xfId="0" applyFont="1" applyBorder="1"/>
    <xf numFmtId="0" fontId="0" fillId="0" borderId="3" xfId="0" applyBorder="1"/>
    <xf numFmtId="0" fontId="0" fillId="0" borderId="0" xfId="0" applyBorder="1"/>
    <xf numFmtId="0" fontId="0" fillId="0" borderId="5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4" fillId="0" borderId="0" xfId="0" applyFont="1"/>
    <xf numFmtId="14" fontId="4" fillId="0" borderId="0" xfId="0" applyNumberFormat="1" applyFo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15">
    <dxf>
      <numFmt numFmtId="0" formatCode="General"/>
      <alignment horizontal="right" vertical="bottom" textRotation="0" wrapText="0" indent="0" justifyLastLine="0" shrinkToFit="0" readingOrder="0"/>
    </dxf>
    <dxf>
      <border diagonalUp="0" diagonalDown="0">
        <left/>
        <right style="thick">
          <color auto="1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right" vertical="bottom" textRotation="0" wrapText="0" indent="0" justifyLastLine="0" shrinkToFit="0" readingOrder="0"/>
    </dxf>
    <dxf>
      <border diagonalUp="0" diagonalDown="0">
        <left/>
        <right style="thick">
          <color auto="1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right" vertical="bottom" textRotation="0" wrapText="0" indent="0" justifyLastLine="0" shrinkToFit="0" readingOrder="0"/>
    </dxf>
    <dxf>
      <border diagonalUp="0" diagonalDown="0">
        <left/>
        <right style="thick">
          <color auto="1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nl-BE" sz="1080" b="1" i="0" u="none" strike="noStrike" kern="1200" spc="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thomas cook</a:t>
            </a:r>
          </a:p>
        </c:rich>
      </c:tx>
      <c:layout/>
      <c:overlay val="0"/>
      <c:spPr>
        <a:solidFill>
          <a:schemeClr val="accent5">
            <a:lumMod val="40000"/>
            <a:lumOff val="60000"/>
          </a:schemeClr>
        </a:solidFill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cat>
            <c:strRef>
              <c:f>Blad1!$C$29:$C$36</c:f>
              <c:strCache>
                <c:ptCount val="8"/>
                <c:pt idx="0">
                  <c:v>hotel+vliegtuig</c:v>
                </c:pt>
                <c:pt idx="1">
                  <c:v>transport ter plaatse</c:v>
                </c:pt>
                <c:pt idx="2">
                  <c:v>kamelen tocht </c:v>
                </c:pt>
                <c:pt idx="3">
                  <c:v>ritje met quads in de sahara</c:v>
                </c:pt>
                <c:pt idx="4">
                  <c:v>diepzeeduiken</c:v>
                </c:pt>
                <c:pt idx="5">
                  <c:v>bezoek aan de piaramides</c:v>
                </c:pt>
                <c:pt idx="6">
                  <c:v>bezoek musea</c:v>
                </c:pt>
                <c:pt idx="7">
                  <c:v>plaatselijke restaurantjes</c:v>
                </c:pt>
              </c:strCache>
            </c:strRef>
          </c:cat>
          <c:val>
            <c:numRef>
              <c:f>Blad1!$D$29:$D$36</c:f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25460191238582E-3"/>
                  <c:y val="4.0137559114888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00896045876003E-2"/>
                  <c:y val="-1.7134324589003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43846342444361E-2"/>
                  <c:y val="-1.1819674080773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702604318267186E-2"/>
                  <c:y val="-1.22825357625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 rtl="0">
                  <a:defRPr lang="nl-BE" sz="900" b="1" i="0" u="none" strike="noStrike" kern="1200" spc="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Blad1!$C$29:$C$36</c:f>
              <c:strCache>
                <c:ptCount val="8"/>
                <c:pt idx="0">
                  <c:v>hotel+vliegtuig</c:v>
                </c:pt>
                <c:pt idx="1">
                  <c:v>transport ter plaatse</c:v>
                </c:pt>
                <c:pt idx="2">
                  <c:v>kamelen tocht </c:v>
                </c:pt>
                <c:pt idx="3">
                  <c:v>ritje met quads in de sahara</c:v>
                </c:pt>
                <c:pt idx="4">
                  <c:v>diepzeeduiken</c:v>
                </c:pt>
                <c:pt idx="5">
                  <c:v>bezoek aan de piaramides</c:v>
                </c:pt>
                <c:pt idx="6">
                  <c:v>bezoek musea</c:v>
                </c:pt>
                <c:pt idx="7">
                  <c:v>plaatselijke restaurantjes</c:v>
                </c:pt>
              </c:strCache>
            </c:strRef>
          </c:cat>
          <c:val>
            <c:numRef>
              <c:f>Blad1!$E$29:$E$36</c:f>
              <c:numCache>
                <c:formatCode>General</c:formatCode>
                <c:ptCount val="8"/>
                <c:pt idx="0">
                  <c:v>2024</c:v>
                </c:pt>
                <c:pt idx="1">
                  <c:v>870</c:v>
                </c:pt>
                <c:pt idx="2">
                  <c:v>70</c:v>
                </c:pt>
                <c:pt idx="3">
                  <c:v>150</c:v>
                </c:pt>
                <c:pt idx="4">
                  <c:v>425</c:v>
                </c:pt>
                <c:pt idx="5">
                  <c:v>120</c:v>
                </c:pt>
                <c:pt idx="6">
                  <c:v>75</c:v>
                </c:pt>
                <c:pt idx="7">
                  <c:v>430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Blad1!$C$29:$C$36</c:f>
              <c:strCache>
                <c:ptCount val="8"/>
                <c:pt idx="0">
                  <c:v>hotel+vliegtuig</c:v>
                </c:pt>
                <c:pt idx="1">
                  <c:v>transport ter plaatse</c:v>
                </c:pt>
                <c:pt idx="2">
                  <c:v>kamelen tocht </c:v>
                </c:pt>
                <c:pt idx="3">
                  <c:v>ritje met quads in de sahara</c:v>
                </c:pt>
                <c:pt idx="4">
                  <c:v>diepzeeduiken</c:v>
                </c:pt>
                <c:pt idx="5">
                  <c:v>bezoek aan de piaramides</c:v>
                </c:pt>
                <c:pt idx="6">
                  <c:v>bezoek musea</c:v>
                </c:pt>
                <c:pt idx="7">
                  <c:v>plaatselijke restaurantjes</c:v>
                </c:pt>
              </c:strCache>
            </c:strRef>
          </c:cat>
          <c:val>
            <c:numRef>
              <c:f>Blad1!$F$29:$F$36</c:f>
              <c:numCache>
                <c:formatCode>General</c:formatCode>
                <c:ptCount val="8"/>
                <c:pt idx="0">
                  <c:v>17204</c:v>
                </c:pt>
                <c:pt idx="1">
                  <c:v>7395</c:v>
                </c:pt>
                <c:pt idx="2">
                  <c:v>595</c:v>
                </c:pt>
                <c:pt idx="3">
                  <c:v>1275</c:v>
                </c:pt>
                <c:pt idx="4">
                  <c:v>3612.5</c:v>
                </c:pt>
                <c:pt idx="5">
                  <c:v>1020</c:v>
                </c:pt>
                <c:pt idx="6">
                  <c:v>637.5</c:v>
                </c:pt>
                <c:pt idx="7">
                  <c:v>3655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nl-BE" sz="900" b="1" i="0" u="none" strike="noStrike" kern="1200" spc="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nl-BE" sz="900" b="1" i="0" u="none" strike="noStrike" kern="1200" spc="0" baseline="0">
          <a:solidFill>
            <a:sysClr val="windowText" lastClr="000000">
              <a:lumMod val="75000"/>
              <a:lumOff val="25000"/>
            </a:sysClr>
          </a:solidFill>
          <a:latin typeface="+mn-lt"/>
          <a:ea typeface="+mn-ea"/>
          <a:cs typeface="+mn-cs"/>
        </a:defRPr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nl-BE" sz="900" b="1" i="0" u="none" strike="noStrike" kern="1200" spc="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l-BE" sz="900" b="1" i="0" u="none" strike="noStrike" kern="1200" spc="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rPr>
              <a:t>Neckermann</a:t>
            </a:r>
          </a:p>
        </c:rich>
      </c:tx>
      <c:layout/>
      <c:overlay val="0"/>
      <c:spPr>
        <a:solidFill>
          <a:schemeClr val="accent5">
            <a:lumMod val="40000"/>
            <a:lumOff val="60000"/>
          </a:schemeClr>
        </a:solidFill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cat>
            <c:strRef>
              <c:f>Blad1!$C$9:$C$16</c:f>
              <c:strCache>
                <c:ptCount val="8"/>
                <c:pt idx="0">
                  <c:v>hotel+vliegtuig</c:v>
                </c:pt>
                <c:pt idx="1">
                  <c:v>transport ter plaatse</c:v>
                </c:pt>
                <c:pt idx="2">
                  <c:v>kamelen tocht </c:v>
                </c:pt>
                <c:pt idx="3">
                  <c:v>ritje met quads in de sahara</c:v>
                </c:pt>
                <c:pt idx="4">
                  <c:v>diepzeeduiken</c:v>
                </c:pt>
                <c:pt idx="5">
                  <c:v>bezoek aan de piaramides</c:v>
                </c:pt>
                <c:pt idx="6">
                  <c:v>bezoek musea</c:v>
                </c:pt>
                <c:pt idx="7">
                  <c:v>plaatselijke restaurantjes</c:v>
                </c:pt>
              </c:strCache>
            </c:strRef>
          </c:cat>
          <c:val>
            <c:numRef>
              <c:f>Blad1!$D$9:$D$16</c:f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8.5345352764705628E-3"/>
                  <c:y val="2.0586653906827245E-2"/>
                </c:manualLayout>
              </c:layout>
              <c:tx>
                <c:rich>
                  <a:bodyPr/>
                  <a:lstStyle/>
                  <a:p>
                    <a:fld id="{E8D2B37F-CD1A-47B5-A606-5B5A4136F5CF}" type="VALUE">
                      <a:rPr lang="en-US" b="1"/>
                      <a:pPr/>
                      <a:t>[WAARDE]</a:t>
                    </a:fld>
                    <a:endParaRPr lang="nl-B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lang="nl-BE" sz="900" b="1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lang="nl-BE" sz="900" b="1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lang="nl-BE" sz="900" b="1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lang="nl-BE" sz="900" b="1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lang="nl-BE" sz="900" b="1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lang="nl-BE" sz="900" b="1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7663524185332339E-2"/>
                  <c:y val="-2.48364581977177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lang="nl-BE" sz="900" b="1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nl-BE" sz="900" b="1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Blad1!$C$9:$C$16</c:f>
              <c:strCache>
                <c:ptCount val="8"/>
                <c:pt idx="0">
                  <c:v>hotel+vliegtuig</c:v>
                </c:pt>
                <c:pt idx="1">
                  <c:v>transport ter plaatse</c:v>
                </c:pt>
                <c:pt idx="2">
                  <c:v>kamelen tocht </c:v>
                </c:pt>
                <c:pt idx="3">
                  <c:v>ritje met quads in de sahara</c:v>
                </c:pt>
                <c:pt idx="4">
                  <c:v>diepzeeduiken</c:v>
                </c:pt>
                <c:pt idx="5">
                  <c:v>bezoek aan de piaramides</c:v>
                </c:pt>
                <c:pt idx="6">
                  <c:v>bezoek musea</c:v>
                </c:pt>
                <c:pt idx="7">
                  <c:v>plaatselijke restaurantjes</c:v>
                </c:pt>
              </c:strCache>
            </c:strRef>
          </c:cat>
          <c:val>
            <c:numRef>
              <c:f>Blad1!$E$9:$E$16</c:f>
              <c:numCache>
                <c:formatCode>General</c:formatCode>
                <c:ptCount val="8"/>
                <c:pt idx="0">
                  <c:v>982</c:v>
                </c:pt>
                <c:pt idx="1">
                  <c:v>400</c:v>
                </c:pt>
                <c:pt idx="2">
                  <c:v>50</c:v>
                </c:pt>
                <c:pt idx="3">
                  <c:v>100</c:v>
                </c:pt>
                <c:pt idx="4">
                  <c:v>375</c:v>
                </c:pt>
                <c:pt idx="5">
                  <c:v>120</c:v>
                </c:pt>
                <c:pt idx="6">
                  <c:v>50</c:v>
                </c:pt>
                <c:pt idx="7">
                  <c:v>400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Blad1!$C$9:$C$16</c:f>
              <c:strCache>
                <c:ptCount val="8"/>
                <c:pt idx="0">
                  <c:v>hotel+vliegtuig</c:v>
                </c:pt>
                <c:pt idx="1">
                  <c:v>transport ter plaatse</c:v>
                </c:pt>
                <c:pt idx="2">
                  <c:v>kamelen tocht </c:v>
                </c:pt>
                <c:pt idx="3">
                  <c:v>ritje met quads in de sahara</c:v>
                </c:pt>
                <c:pt idx="4">
                  <c:v>diepzeeduiken</c:v>
                </c:pt>
                <c:pt idx="5">
                  <c:v>bezoek aan de piaramides</c:v>
                </c:pt>
                <c:pt idx="6">
                  <c:v>bezoek musea</c:v>
                </c:pt>
                <c:pt idx="7">
                  <c:v>plaatselijke restaurantjes</c:v>
                </c:pt>
              </c:strCache>
            </c:strRef>
          </c:cat>
          <c:val>
            <c:numRef>
              <c:f>Blad1!$F$9:$F$16</c:f>
              <c:numCache>
                <c:formatCode>General</c:formatCode>
                <c:ptCount val="8"/>
                <c:pt idx="0">
                  <c:v>8347</c:v>
                </c:pt>
                <c:pt idx="1">
                  <c:v>3400</c:v>
                </c:pt>
                <c:pt idx="2">
                  <c:v>425</c:v>
                </c:pt>
                <c:pt idx="3">
                  <c:v>850</c:v>
                </c:pt>
                <c:pt idx="4">
                  <c:v>3187.5</c:v>
                </c:pt>
                <c:pt idx="5">
                  <c:v>1020</c:v>
                </c:pt>
                <c:pt idx="6">
                  <c:v>425</c:v>
                </c:pt>
                <c:pt idx="7">
                  <c:v>3400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nl-BE" sz="9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nl-BE" sz="900" b="1" i="0" u="none" strike="noStrike" kern="1200" baseline="0">
          <a:solidFill>
            <a:sysClr val="windowText" lastClr="000000">
              <a:lumMod val="75000"/>
              <a:lumOff val="25000"/>
            </a:sysClr>
          </a:solidFill>
          <a:latin typeface="+mn-lt"/>
          <a:ea typeface="+mn-ea"/>
          <a:cs typeface="+mn-cs"/>
        </a:defRPr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nl-BE" sz="1080" b="1" i="0" u="none" strike="noStrike" kern="1200" spc="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sunjets</a:t>
            </a:r>
          </a:p>
        </c:rich>
      </c:tx>
      <c:layout/>
      <c:overlay val="0"/>
      <c:spPr>
        <a:solidFill>
          <a:schemeClr val="accent5">
            <a:lumMod val="40000"/>
            <a:lumOff val="60000"/>
          </a:schemeClr>
        </a:solidFill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cat>
            <c:strRef>
              <c:f>Blad1!$C$46:$C$53</c:f>
              <c:strCache>
                <c:ptCount val="8"/>
                <c:pt idx="0">
                  <c:v>hotel+vliegtuig</c:v>
                </c:pt>
                <c:pt idx="1">
                  <c:v>transport ter plaatse</c:v>
                </c:pt>
                <c:pt idx="2">
                  <c:v>kamelen tocht </c:v>
                </c:pt>
                <c:pt idx="3">
                  <c:v>ritje met quads in de sahara</c:v>
                </c:pt>
                <c:pt idx="4">
                  <c:v>diepzeeduiken</c:v>
                </c:pt>
                <c:pt idx="5">
                  <c:v>bezoek aan de piaramides</c:v>
                </c:pt>
                <c:pt idx="6">
                  <c:v>bezoek musea</c:v>
                </c:pt>
                <c:pt idx="7">
                  <c:v>plaatselijke restaurantjes</c:v>
                </c:pt>
              </c:strCache>
            </c:strRef>
          </c:cat>
          <c:val>
            <c:numRef>
              <c:f>Blad1!$D$46:$D$53</c:f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1.2858450833180737E-3"/>
                  <c:y val="5.987111533237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00128181651712E-2"/>
                  <c:y val="-8.2089933310865327E-3"/>
                </c:manualLayout>
              </c:layout>
              <c:tx>
                <c:rich>
                  <a:bodyPr/>
                  <a:lstStyle/>
                  <a:p>
                    <a:fld id="{CA634A0F-9AC1-4C96-AFE6-6A3AA6CA149F}" type="VALUE">
                      <a:rPr lang="en-US"/>
                      <a:pPr/>
                      <a:t>[WAARDE]</a:t>
                    </a:fld>
                    <a:endParaRPr lang="nl-B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5.9625949799837639E-4"/>
                  <c:y val="-2.1844599887009286E-3"/>
                </c:manualLayout>
              </c:layout>
              <c:tx>
                <c:rich>
                  <a:bodyPr rot="0" spcFirstLastPara="1" vertOverflow="ellipsis" vert="horz" wrap="square" anchor="ctr" anchorCtr="0"/>
                  <a:lstStyle/>
                  <a:p>
                    <a:pPr algn="ctr" rtl="0">
                      <a:defRPr lang="en-US" sz="900" b="1" i="0" u="none" strike="noStrike" kern="1200" spc="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D528783-9968-4740-B56A-3FF549C936E5}" type="VALUE">
                      <a:rPr lang="en-US" sz="900" b="1" i="0" u="none" strike="noStrike" kern="1200" spc="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rPr>
                      <a:pPr algn="ctr" rtl="0">
                        <a:defRPr lang="en-US" sz="900" b="1" i="0" u="none" strike="noStrike" kern="1200" spc="0" baseline="0">
                          <a:solidFill>
                            <a:sysClr val="windowText" lastClr="000000">
                              <a:lumMod val="75000"/>
                              <a:lumOff val="25000"/>
                            </a:sys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[WAARDE]</a:t>
                    </a:fld>
                    <a:endParaRPr lang="nl-B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1.3541322005054521E-2"/>
                  <c:y val="2.1557031594631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 rtl="0">
                  <a:defRPr lang="nl-BE" sz="900" b="1" i="0" u="none" strike="noStrike" kern="1200" spc="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Blad1!$C$46:$C$53</c:f>
              <c:strCache>
                <c:ptCount val="8"/>
                <c:pt idx="0">
                  <c:v>hotel+vliegtuig</c:v>
                </c:pt>
                <c:pt idx="1">
                  <c:v>transport ter plaatse</c:v>
                </c:pt>
                <c:pt idx="2">
                  <c:v>kamelen tocht </c:v>
                </c:pt>
                <c:pt idx="3">
                  <c:v>ritje met quads in de sahara</c:v>
                </c:pt>
                <c:pt idx="4">
                  <c:v>diepzeeduiken</c:v>
                </c:pt>
                <c:pt idx="5">
                  <c:v>bezoek aan de piaramides</c:v>
                </c:pt>
                <c:pt idx="6">
                  <c:v>bezoek musea</c:v>
                </c:pt>
                <c:pt idx="7">
                  <c:v>plaatselijke restaurantjes</c:v>
                </c:pt>
              </c:strCache>
            </c:strRef>
          </c:cat>
          <c:val>
            <c:numRef>
              <c:f>Blad1!$E$46:$E$53</c:f>
              <c:numCache>
                <c:formatCode>General</c:formatCode>
                <c:ptCount val="8"/>
                <c:pt idx="0">
                  <c:v>1360</c:v>
                </c:pt>
                <c:pt idx="1">
                  <c:v>960</c:v>
                </c:pt>
                <c:pt idx="2">
                  <c:v>70</c:v>
                </c:pt>
                <c:pt idx="3">
                  <c:v>150</c:v>
                </c:pt>
                <c:pt idx="4">
                  <c:v>445</c:v>
                </c:pt>
                <c:pt idx="5">
                  <c:v>130</c:v>
                </c:pt>
                <c:pt idx="6">
                  <c:v>75</c:v>
                </c:pt>
                <c:pt idx="7">
                  <c:v>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nl-BE" sz="900" b="1" i="0" u="none" strike="noStrike" kern="1200" spc="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nl-BE" sz="900" b="1" i="0" u="none" strike="noStrike" kern="1200" spc="0" baseline="0">
          <a:solidFill>
            <a:sysClr val="windowText" lastClr="000000">
              <a:lumMod val="75000"/>
              <a:lumOff val="25000"/>
            </a:sysClr>
          </a:solidFill>
          <a:latin typeface="+mn-lt"/>
          <a:ea typeface="+mn-ea"/>
          <a:cs typeface="+mn-cs"/>
        </a:defRPr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18013</xdr:colOff>
      <xdr:row>24</xdr:row>
      <xdr:rowOff>41414</xdr:rowOff>
    </xdr:from>
    <xdr:to>
      <xdr:col>13</xdr:col>
      <xdr:colOff>8281</xdr:colOff>
      <xdr:row>37</xdr:row>
      <xdr:rowOff>99392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7552</xdr:colOff>
      <xdr:row>7</xdr:row>
      <xdr:rowOff>16565</xdr:rowOff>
    </xdr:from>
    <xdr:to>
      <xdr:col>13</xdr:col>
      <xdr:colOff>115959</xdr:colOff>
      <xdr:row>19</xdr:row>
      <xdr:rowOff>79756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47626</xdr:colOff>
      <xdr:row>42</xdr:row>
      <xdr:rowOff>95250</xdr:rowOff>
    </xdr:from>
    <xdr:to>
      <xdr:col>12</xdr:col>
      <xdr:colOff>323851</xdr:colOff>
      <xdr:row>55</xdr:row>
      <xdr:rowOff>38100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1" displayName="Tabel1" ref="C7:F17" totalsRowShown="0" tableBorderDxfId="8">
  <autoFilter ref="C7:F17"/>
  <tableColumns count="4">
    <tableColumn id="1" name=" " dataDxfId="7"/>
    <tableColumn id="2" name="Kolom2"/>
    <tableColumn id="3" name="Euro"/>
    <tableColumn id="4" name="Egyptische pond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14" displayName="Tabel14" ref="C27:F37" totalsRowShown="0" tableBorderDxfId="5">
  <autoFilter ref="C27:F37"/>
  <tableColumns count="4">
    <tableColumn id="1" name=" " dataDxfId="4"/>
    <tableColumn id="2" name="Kolom2"/>
    <tableColumn id="3" name="Euro"/>
    <tableColumn id="4" name="Egyptische pond" dataDxfId="3">
      <calculatedColumnFormula>E28*$E$5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146" displayName="Tabel146" ref="C44:F54" totalsRowShown="0" tableBorderDxfId="2">
  <autoFilter ref="C44:F54"/>
  <tableColumns count="4">
    <tableColumn id="1" name=" " dataDxfId="1"/>
    <tableColumn id="2" name="Kolom2"/>
    <tableColumn id="3" name="Euro"/>
    <tableColumn id="4" name="Egyptische pond" dataDxfId="0">
      <calculatedColumnFormula>E45*$E$5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A34" zoomScaleNormal="100" workbookViewId="0">
      <selection activeCell="E59" sqref="E59"/>
    </sheetView>
  </sheetViews>
  <sheetFormatPr defaultRowHeight="15"/>
  <cols>
    <col min="1" max="1" width="9.140625" customWidth="1"/>
    <col min="2" max="2" width="14.7109375" bestFit="1" customWidth="1"/>
    <col min="3" max="3" width="26" bestFit="1" customWidth="1"/>
    <col min="4" max="4" width="17.42578125" hidden="1" customWidth="1"/>
    <col min="5" max="5" width="16.28515625" customWidth="1"/>
    <col min="6" max="6" width="17.5703125" customWidth="1"/>
    <col min="7" max="9" width="10.42578125" customWidth="1"/>
    <col min="10" max="10" width="15.5703125" bestFit="1" customWidth="1"/>
    <col min="12" max="12" width="11.7109375" bestFit="1" customWidth="1"/>
    <col min="13" max="13" width="5" bestFit="1" customWidth="1"/>
  </cols>
  <sheetData>
    <row r="1" spans="1:19" ht="46.5">
      <c r="A1" s="13" t="s">
        <v>7</v>
      </c>
      <c r="B1" s="14"/>
      <c r="C1" s="14"/>
      <c r="D1" s="14"/>
      <c r="E1" s="14"/>
      <c r="F1" s="14"/>
      <c r="G1" s="14"/>
      <c r="H1" s="14"/>
      <c r="I1" s="15"/>
      <c r="J1" s="1"/>
      <c r="K1" s="1"/>
      <c r="L1" s="1"/>
      <c r="M1" s="1"/>
      <c r="N1" s="1"/>
      <c r="O1" s="1"/>
      <c r="P1" s="1"/>
      <c r="Q1" s="1"/>
      <c r="R1" s="1"/>
      <c r="S1" s="1"/>
    </row>
    <row r="4" spans="1:19">
      <c r="C4" t="s">
        <v>13</v>
      </c>
      <c r="D4" t="s">
        <v>9</v>
      </c>
      <c r="E4" t="s">
        <v>8</v>
      </c>
    </row>
    <row r="5" spans="1:19">
      <c r="D5">
        <v>1</v>
      </c>
      <c r="E5" s="2">
        <v>8.5</v>
      </c>
    </row>
    <row r="6" spans="1:19">
      <c r="C6" s="16" t="s">
        <v>19</v>
      </c>
      <c r="D6" s="17"/>
      <c r="E6" s="17"/>
      <c r="F6" s="18"/>
    </row>
    <row r="7" spans="1:19" ht="18" customHeight="1" thickBot="1">
      <c r="C7" s="7" t="s">
        <v>18</v>
      </c>
      <c r="D7" s="7" t="s">
        <v>17</v>
      </c>
      <c r="E7" s="4" t="s">
        <v>9</v>
      </c>
      <c r="F7" s="4" t="s">
        <v>8</v>
      </c>
    </row>
    <row r="8" spans="1:19" ht="15.75" thickTop="1">
      <c r="C8" s="3" t="s">
        <v>0</v>
      </c>
      <c r="D8" s="7"/>
      <c r="E8" s="7">
        <v>3600</v>
      </c>
      <c r="F8" s="9">
        <f t="shared" ref="F8:F17" si="0">E8*$E$5</f>
        <v>30600</v>
      </c>
      <c r="N8" s="2"/>
    </row>
    <row r="9" spans="1:19">
      <c r="C9" s="3" t="s">
        <v>1</v>
      </c>
      <c r="D9" s="7"/>
      <c r="E9" s="7">
        <v>982</v>
      </c>
      <c r="F9" s="9">
        <f t="shared" si="0"/>
        <v>8347</v>
      </c>
    </row>
    <row r="10" spans="1:19">
      <c r="C10" s="3" t="s">
        <v>14</v>
      </c>
      <c r="D10" s="7"/>
      <c r="E10" s="7">
        <v>400</v>
      </c>
      <c r="F10" s="9">
        <f t="shared" si="0"/>
        <v>3400</v>
      </c>
    </row>
    <row r="11" spans="1:19">
      <c r="C11" s="3" t="s">
        <v>2</v>
      </c>
      <c r="D11" s="7"/>
      <c r="E11" s="7">
        <v>50</v>
      </c>
      <c r="F11" s="9">
        <f t="shared" si="0"/>
        <v>425</v>
      </c>
    </row>
    <row r="12" spans="1:19">
      <c r="C12" s="3" t="s">
        <v>3</v>
      </c>
      <c r="D12" s="7"/>
      <c r="E12" s="7">
        <v>100</v>
      </c>
      <c r="F12" s="9">
        <f t="shared" si="0"/>
        <v>850</v>
      </c>
    </row>
    <row r="13" spans="1:19">
      <c r="C13" s="3" t="s">
        <v>4</v>
      </c>
      <c r="D13" s="7"/>
      <c r="E13" s="7">
        <v>375</v>
      </c>
      <c r="F13" s="9">
        <f t="shared" si="0"/>
        <v>3187.5</v>
      </c>
    </row>
    <row r="14" spans="1:19">
      <c r="C14" s="3" t="s">
        <v>5</v>
      </c>
      <c r="D14" s="7"/>
      <c r="E14" s="7">
        <v>120</v>
      </c>
      <c r="F14" s="9">
        <f t="shared" si="0"/>
        <v>1020</v>
      </c>
    </row>
    <row r="15" spans="1:19">
      <c r="C15" s="3" t="s">
        <v>6</v>
      </c>
      <c r="D15" s="7"/>
      <c r="E15" s="7">
        <v>50</v>
      </c>
      <c r="F15" s="9">
        <f t="shared" si="0"/>
        <v>425</v>
      </c>
    </row>
    <row r="16" spans="1:19" ht="15.75" thickBot="1">
      <c r="C16" s="3" t="s">
        <v>16</v>
      </c>
      <c r="D16" s="7"/>
      <c r="E16" s="7">
        <v>400</v>
      </c>
      <c r="F16" s="9">
        <f t="shared" si="0"/>
        <v>3400</v>
      </c>
    </row>
    <row r="17" spans="3:6">
      <c r="C17" s="5" t="s">
        <v>15</v>
      </c>
      <c r="D17" s="6"/>
      <c r="E17" s="6">
        <f>E8-E9-E11-E10-E12-E16-E14-E13-E15</f>
        <v>1123</v>
      </c>
      <c r="F17" s="10">
        <f t="shared" si="0"/>
        <v>9545.5</v>
      </c>
    </row>
    <row r="20" spans="3:6">
      <c r="E20" s="11" t="s">
        <v>10</v>
      </c>
      <c r="F20" s="12">
        <f ca="1">TODAY()</f>
        <v>42061</v>
      </c>
    </row>
    <row r="21" spans="3:6">
      <c r="E21" s="11" t="s">
        <v>11</v>
      </c>
      <c r="F21" s="12">
        <v>42033</v>
      </c>
    </row>
    <row r="22" spans="3:6">
      <c r="E22" s="11"/>
      <c r="F22" s="11"/>
    </row>
    <row r="23" spans="3:6">
      <c r="E23" s="11" t="s">
        <v>12</v>
      </c>
      <c r="F23" s="11">
        <f ca="1">F21-F20</f>
        <v>-28</v>
      </c>
    </row>
    <row r="26" spans="3:6">
      <c r="C26" s="19" t="s">
        <v>20</v>
      </c>
      <c r="D26" s="19"/>
      <c r="E26" s="19"/>
      <c r="F26" s="19"/>
    </row>
    <row r="27" spans="3:6" ht="15.75" thickBot="1">
      <c r="C27" s="7" t="s">
        <v>18</v>
      </c>
      <c r="D27" s="7" t="s">
        <v>17</v>
      </c>
      <c r="E27" s="4" t="s">
        <v>9</v>
      </c>
      <c r="F27" s="4" t="s">
        <v>8</v>
      </c>
    </row>
    <row r="28" spans="3:6" ht="15.75" thickTop="1">
      <c r="C28" s="3" t="s">
        <v>0</v>
      </c>
      <c r="D28" s="7"/>
      <c r="E28" s="7">
        <v>3600</v>
      </c>
      <c r="F28" s="8">
        <f t="shared" ref="F28:F37" si="1">E28*$E$5</f>
        <v>30600</v>
      </c>
    </row>
    <row r="29" spans="3:6">
      <c r="C29" s="3" t="s">
        <v>1</v>
      </c>
      <c r="D29" s="7"/>
      <c r="E29" s="7">
        <v>2024</v>
      </c>
      <c r="F29" s="9">
        <f t="shared" si="1"/>
        <v>17204</v>
      </c>
    </row>
    <row r="30" spans="3:6">
      <c r="C30" s="3" t="s">
        <v>14</v>
      </c>
      <c r="D30" s="7"/>
      <c r="E30" s="7">
        <v>870</v>
      </c>
      <c r="F30" s="9">
        <f t="shared" si="1"/>
        <v>7395</v>
      </c>
    </row>
    <row r="31" spans="3:6">
      <c r="C31" s="3" t="s">
        <v>2</v>
      </c>
      <c r="D31" s="7"/>
      <c r="E31" s="7">
        <v>70</v>
      </c>
      <c r="F31" s="9">
        <f t="shared" si="1"/>
        <v>595</v>
      </c>
    </row>
    <row r="32" spans="3:6">
      <c r="C32" s="3" t="s">
        <v>3</v>
      </c>
      <c r="D32" s="7"/>
      <c r="E32" s="7">
        <v>150</v>
      </c>
      <c r="F32" s="9">
        <f t="shared" si="1"/>
        <v>1275</v>
      </c>
    </row>
    <row r="33" spans="3:6">
      <c r="C33" s="3" t="s">
        <v>4</v>
      </c>
      <c r="D33" s="7"/>
      <c r="E33" s="7">
        <v>425</v>
      </c>
      <c r="F33" s="9">
        <f t="shared" si="1"/>
        <v>3612.5</v>
      </c>
    </row>
    <row r="34" spans="3:6">
      <c r="C34" s="3" t="s">
        <v>5</v>
      </c>
      <c r="D34" s="7"/>
      <c r="E34" s="7">
        <v>120</v>
      </c>
      <c r="F34" s="9">
        <f t="shared" si="1"/>
        <v>1020</v>
      </c>
    </row>
    <row r="35" spans="3:6">
      <c r="C35" s="3" t="s">
        <v>6</v>
      </c>
      <c r="D35" s="7"/>
      <c r="E35" s="7">
        <v>75</v>
      </c>
      <c r="F35" s="9">
        <f t="shared" si="1"/>
        <v>637.5</v>
      </c>
    </row>
    <row r="36" spans="3:6" ht="15.75" thickBot="1">
      <c r="C36" s="3" t="s">
        <v>16</v>
      </c>
      <c r="D36" s="7"/>
      <c r="E36" s="7">
        <v>430</v>
      </c>
      <c r="F36" s="9">
        <f t="shared" si="1"/>
        <v>3655</v>
      </c>
    </row>
    <row r="37" spans="3:6">
      <c r="C37" s="5" t="s">
        <v>15</v>
      </c>
      <c r="D37" s="6"/>
      <c r="E37" s="6">
        <f>E28-E29-E31-E30-E32-E36-E34-E33-E35</f>
        <v>-564</v>
      </c>
      <c r="F37" s="10">
        <f t="shared" si="1"/>
        <v>-4794</v>
      </c>
    </row>
    <row r="43" spans="3:6">
      <c r="C43" s="19" t="s">
        <v>21</v>
      </c>
      <c r="D43" s="19"/>
      <c r="E43" s="19"/>
      <c r="F43" s="19"/>
    </row>
    <row r="44" spans="3:6" ht="15.75" thickBot="1">
      <c r="C44" s="7" t="s">
        <v>18</v>
      </c>
      <c r="D44" s="7" t="s">
        <v>17</v>
      </c>
      <c r="E44" s="4" t="s">
        <v>9</v>
      </c>
      <c r="F44" s="4" t="s">
        <v>8</v>
      </c>
    </row>
    <row r="45" spans="3:6" ht="15.75" thickTop="1">
      <c r="C45" s="3" t="s">
        <v>0</v>
      </c>
      <c r="D45" s="7"/>
      <c r="E45" s="7">
        <v>3600</v>
      </c>
      <c r="F45" s="8">
        <f t="shared" ref="F45:F54" si="2">E45*$E$5</f>
        <v>30600</v>
      </c>
    </row>
    <row r="46" spans="3:6">
      <c r="C46" s="3" t="s">
        <v>1</v>
      </c>
      <c r="D46" s="7"/>
      <c r="E46" s="7">
        <v>1360</v>
      </c>
      <c r="F46" s="9">
        <f t="shared" si="2"/>
        <v>11560</v>
      </c>
    </row>
    <row r="47" spans="3:6">
      <c r="C47" s="3" t="s">
        <v>14</v>
      </c>
      <c r="D47" s="7"/>
      <c r="E47" s="7">
        <v>960</v>
      </c>
      <c r="F47" s="9">
        <f t="shared" si="2"/>
        <v>8160</v>
      </c>
    </row>
    <row r="48" spans="3:6">
      <c r="C48" s="3" t="s">
        <v>2</v>
      </c>
      <c r="D48" s="7"/>
      <c r="E48" s="7">
        <v>70</v>
      </c>
      <c r="F48" s="9">
        <f t="shared" si="2"/>
        <v>595</v>
      </c>
    </row>
    <row r="49" spans="3:6">
      <c r="C49" s="3" t="s">
        <v>3</v>
      </c>
      <c r="D49" s="7"/>
      <c r="E49" s="7">
        <v>150</v>
      </c>
      <c r="F49" s="9">
        <f t="shared" si="2"/>
        <v>1275</v>
      </c>
    </row>
    <row r="50" spans="3:6">
      <c r="C50" s="3" t="s">
        <v>4</v>
      </c>
      <c r="D50" s="7"/>
      <c r="E50" s="7">
        <v>445</v>
      </c>
      <c r="F50" s="9">
        <f t="shared" si="2"/>
        <v>3782.5</v>
      </c>
    </row>
    <row r="51" spans="3:6">
      <c r="C51" s="3" t="s">
        <v>5</v>
      </c>
      <c r="D51" s="7"/>
      <c r="E51" s="7">
        <v>130</v>
      </c>
      <c r="F51" s="9">
        <f t="shared" si="2"/>
        <v>1105</v>
      </c>
    </row>
    <row r="52" spans="3:6">
      <c r="C52" s="3" t="s">
        <v>6</v>
      </c>
      <c r="D52" s="7"/>
      <c r="E52" s="7">
        <v>75</v>
      </c>
      <c r="F52" s="9">
        <f t="shared" si="2"/>
        <v>637.5</v>
      </c>
    </row>
    <row r="53" spans="3:6" ht="15.75" thickBot="1">
      <c r="C53" s="3" t="s">
        <v>16</v>
      </c>
      <c r="D53" s="7"/>
      <c r="E53" s="7">
        <v>390</v>
      </c>
      <c r="F53" s="9">
        <f t="shared" si="2"/>
        <v>3315</v>
      </c>
    </row>
    <row r="54" spans="3:6">
      <c r="C54" s="5" t="s">
        <v>15</v>
      </c>
      <c r="D54" s="6"/>
      <c r="E54" s="6">
        <f>E45-E46-E48-E47-E49-E53-E51-E50-E52</f>
        <v>20</v>
      </c>
      <c r="F54" s="10">
        <f t="shared" si="2"/>
        <v>170</v>
      </c>
    </row>
  </sheetData>
  <mergeCells count="4">
    <mergeCell ref="A1:I1"/>
    <mergeCell ref="C6:F6"/>
    <mergeCell ref="C26:F26"/>
    <mergeCell ref="C43:F43"/>
  </mergeCells>
  <conditionalFormatting sqref="E17">
    <cfRule type="cellIs" dxfId="14" priority="6" operator="lessThan">
      <formula>0</formula>
    </cfRule>
  </conditionalFormatting>
  <conditionalFormatting sqref="E37">
    <cfRule type="cellIs" dxfId="13" priority="5" operator="lessThan">
      <formula>0</formula>
    </cfRule>
  </conditionalFormatting>
  <conditionalFormatting sqref="F37">
    <cfRule type="cellIs" dxfId="12" priority="4" operator="lessThan">
      <formula>0</formula>
    </cfRule>
  </conditionalFormatting>
  <conditionalFormatting sqref="F17">
    <cfRule type="cellIs" dxfId="11" priority="3" operator="lessThan">
      <formula>0</formula>
    </cfRule>
  </conditionalFormatting>
  <conditionalFormatting sqref="F54">
    <cfRule type="cellIs" dxfId="10" priority="1" operator="lessThan">
      <formula>0</formula>
    </cfRule>
  </conditionalFormatting>
  <conditionalFormatting sqref="E54">
    <cfRule type="cellIs" dxfId="9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St-Michiel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Barnum</dc:creator>
  <cp:lastModifiedBy>Barnum</cp:lastModifiedBy>
  <dcterms:created xsi:type="dcterms:W3CDTF">2015-01-15T10:39:09Z</dcterms:created>
  <dcterms:modified xsi:type="dcterms:W3CDTF">2015-02-26T10:29:25Z</dcterms:modified>
</cp:coreProperties>
</file>