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895" activeTab="0"/>
  </bookViews>
  <sheets>
    <sheet name="-1-" sheetId="1" r:id="rId1"/>
    <sheet name="-2-" sheetId="2" r:id="rId2"/>
    <sheet name="-3-" sheetId="3" r:id="rId3"/>
    <sheet name="-4-" sheetId="4" r:id="rId4"/>
    <sheet name="-5-" sheetId="5" r:id="rId5"/>
    <sheet name="-6-" sheetId="6" r:id="rId6"/>
    <sheet name="-7-" sheetId="7" r:id="rId7"/>
    <sheet name="-8-" sheetId="8" r:id="rId8"/>
    <sheet name="-9-" sheetId="9" r:id="rId9"/>
    <sheet name="-10-" sheetId="10" r:id="rId10"/>
    <sheet name="-11-" sheetId="11" r:id="rId11"/>
  </sheets>
  <definedNames/>
  <calcPr fullCalcOnLoad="1"/>
</workbook>
</file>

<file path=xl/sharedStrings.xml><?xml version="1.0" encoding="utf-8"?>
<sst xmlns="http://schemas.openxmlformats.org/spreadsheetml/2006/main" count="600" uniqueCount="21">
  <si>
    <t>Vul hier je naam in:</t>
  </si>
  <si>
    <t>Vul de lege vakken in:</t>
  </si>
  <si>
    <t>-</t>
  </si>
  <si>
    <t>=</t>
  </si>
  <si>
    <t>Aantal juist:</t>
  </si>
  <si>
    <t>De brug over ... (5)</t>
  </si>
  <si>
    <t>Vul de blauwe vakken in:</t>
  </si>
  <si>
    <t>op 30</t>
  </si>
  <si>
    <t>Naam:</t>
  </si>
  <si>
    <t>Reken mee …</t>
  </si>
  <si>
    <t>Vul in de rode vakken een getal van 1 tot 5 in.</t>
  </si>
  <si>
    <t>Los op:</t>
  </si>
  <si>
    <t>De brug over ... (1)</t>
  </si>
  <si>
    <t>De brug over ... (2)</t>
  </si>
  <si>
    <t>De brug over ... (3)</t>
  </si>
  <si>
    <t>De brug over ... (4)</t>
  </si>
  <si>
    <t>De brug over ... (6)</t>
  </si>
  <si>
    <t>De brug over ... (7)</t>
  </si>
  <si>
    <t>De brug over ... (9)</t>
  </si>
  <si>
    <t>De brug over ... (8)</t>
  </si>
  <si>
    <t>De brug over ... (10)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</si>
</sst>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53">
    <font>
      <sz val="10"/>
      <name val="Arial"/>
      <family val="0"/>
    </font>
    <font>
      <sz val="12"/>
      <name val="Comic Sans MS"/>
      <family val="4"/>
    </font>
    <font>
      <b/>
      <sz val="18"/>
      <color indexed="49"/>
      <name val="Comic Sans MS"/>
      <family val="4"/>
    </font>
    <font>
      <u val="single"/>
      <sz val="12"/>
      <color indexed="19"/>
      <name val="Comic Sans MS"/>
      <family val="4"/>
    </font>
    <font>
      <sz val="12"/>
      <color indexed="14"/>
      <name val="Comic Sans MS"/>
      <family val="4"/>
    </font>
    <font>
      <sz val="12"/>
      <color indexed="10"/>
      <name val="Comic Sans MS"/>
      <family val="4"/>
    </font>
    <font>
      <b/>
      <sz val="12"/>
      <name val="Comic Sans MS"/>
      <family val="4"/>
    </font>
    <font>
      <sz val="20"/>
      <color indexed="17"/>
      <name val="Comic Sans MS"/>
      <family val="4"/>
    </font>
    <font>
      <sz val="14"/>
      <name val="Comic Sans MS"/>
      <family val="4"/>
    </font>
    <font>
      <sz val="13"/>
      <name val="Comic Sans MS"/>
      <family val="4"/>
    </font>
    <font>
      <sz val="16"/>
      <name val="Comic Sans MS"/>
      <family val="4"/>
    </font>
    <font>
      <sz val="12"/>
      <color indexed="20"/>
      <name val="Comic Sans MS"/>
      <family val="4"/>
    </font>
    <font>
      <sz val="14"/>
      <color indexed="12"/>
      <name val="Comic Sans MS"/>
      <family val="4"/>
    </font>
    <font>
      <b/>
      <sz val="18"/>
      <color indexed="17"/>
      <name val="Comic Sans MS"/>
      <family val="4"/>
    </font>
    <font>
      <sz val="16"/>
      <color indexed="19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55"/>
      <name val="Comic Sans MS"/>
      <family val="4"/>
    </font>
    <font>
      <sz val="20"/>
      <color indexed="55"/>
      <name val="Comic Sans MS"/>
      <family val="4"/>
    </font>
    <font>
      <sz val="10"/>
      <color indexed="5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>
        <color indexed="38"/>
      </left>
      <right>
        <color indexed="63"/>
      </right>
      <top style="double">
        <color indexed="38"/>
      </top>
      <bottom style="double">
        <color indexed="38"/>
      </bottom>
    </border>
    <border>
      <left>
        <color indexed="63"/>
      </left>
      <right>
        <color indexed="63"/>
      </right>
      <top style="double">
        <color indexed="38"/>
      </top>
      <bottom style="double">
        <color indexed="38"/>
      </bottom>
    </border>
    <border>
      <left>
        <color indexed="63"/>
      </left>
      <right style="double">
        <color indexed="38"/>
      </right>
      <top style="double">
        <color indexed="38"/>
      </top>
      <bottom style="double">
        <color indexed="38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0" fillId="33" borderId="0" xfId="0" applyFill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2" fillId="33" borderId="23" xfId="0" applyFont="1" applyFill="1" applyBorder="1" applyAlignment="1">
      <alignment horizontal="right" vertical="center"/>
    </xf>
    <xf numFmtId="0" fontId="13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2" fillId="33" borderId="27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left" vertical="center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quotePrefix="1">
      <alignment horizontal="center" vertical="center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 applyProtection="1">
      <alignment vertical="center"/>
      <protection locked="0"/>
    </xf>
    <xf numFmtId="0" fontId="1" fillId="33" borderId="32" xfId="0" applyFont="1" applyFill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0" fontId="10" fillId="33" borderId="33" xfId="0" applyFont="1" applyFill="1" applyBorder="1" applyAlignment="1">
      <alignment horizontal="right" vertical="center"/>
    </xf>
    <xf numFmtId="0" fontId="15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>
      <alignment horizontal="right" vertical="center"/>
    </xf>
    <xf numFmtId="0" fontId="1" fillId="33" borderId="36" xfId="0" applyFont="1" applyFill="1" applyBorder="1" applyAlignment="1">
      <alignment horizontal="left" vertical="center"/>
    </xf>
    <xf numFmtId="0" fontId="1" fillId="33" borderId="36" xfId="0" applyFont="1" applyFill="1" applyBorder="1" applyAlignment="1">
      <alignment horizontal="right" vertical="center"/>
    </xf>
    <xf numFmtId="0" fontId="1" fillId="33" borderId="37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 applyProtection="1">
      <alignment horizontal="left" vertical="center"/>
      <protection locked="0"/>
    </xf>
    <xf numFmtId="0" fontId="1" fillId="33" borderId="41" xfId="0" applyFont="1" applyFill="1" applyBorder="1" applyAlignment="1" applyProtection="1">
      <alignment horizontal="left" vertical="center"/>
      <protection locked="0"/>
    </xf>
    <xf numFmtId="0" fontId="1" fillId="33" borderId="42" xfId="0" applyFont="1" applyFill="1" applyBorder="1" applyAlignment="1" applyProtection="1">
      <alignment horizontal="left" vertical="center"/>
      <protection locked="0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9" fillId="33" borderId="46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17" fillId="33" borderId="43" xfId="0" applyFont="1" applyFill="1" applyBorder="1" applyAlignment="1">
      <alignment horizontal="center" vertical="center"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" fillId="33" borderId="49" xfId="0" applyFont="1" applyFill="1" applyBorder="1" applyAlignment="1">
      <alignment horizontal="left" vertical="center"/>
    </xf>
    <xf numFmtId="0" fontId="1" fillId="33" borderId="50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47</xdr:row>
      <xdr:rowOff>152400</xdr:rowOff>
    </xdr:from>
    <xdr:to>
      <xdr:col>8</xdr:col>
      <xdr:colOff>76200</xdr:colOff>
      <xdr:row>50</xdr:row>
      <xdr:rowOff>95250</xdr:rowOff>
    </xdr:to>
    <xdr:pic>
      <xdr:nvPicPr>
        <xdr:cNvPr id="1" name="Picture 2" descr="Butterfly01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1438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4</xdr:col>
      <xdr:colOff>47625</xdr:colOff>
      <xdr:row>25</xdr:row>
      <xdr:rowOff>38100</xdr:rowOff>
    </xdr:to>
    <xdr:pic>
      <xdr:nvPicPr>
        <xdr:cNvPr id="1" name="Picture 2" descr="bfly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210425"/>
          <a:ext cx="1190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16</xdr:row>
      <xdr:rowOff>0</xdr:rowOff>
    </xdr:from>
    <xdr:to>
      <xdr:col>22</xdr:col>
      <xdr:colOff>180975</xdr:colOff>
      <xdr:row>19</xdr:row>
      <xdr:rowOff>9525</xdr:rowOff>
    </xdr:to>
    <xdr:pic>
      <xdr:nvPicPr>
        <xdr:cNvPr id="1" name="Picture 3" descr="bfly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657725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47</xdr:row>
      <xdr:rowOff>171450</xdr:rowOff>
    </xdr:from>
    <xdr:to>
      <xdr:col>8</xdr:col>
      <xdr:colOff>114300</xdr:colOff>
      <xdr:row>50</xdr:row>
      <xdr:rowOff>76200</xdr:rowOff>
    </xdr:to>
    <xdr:pic>
      <xdr:nvPicPr>
        <xdr:cNvPr id="1" name="Picture 2" descr="bfly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162925"/>
          <a:ext cx="1133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47</xdr:row>
      <xdr:rowOff>133350</xdr:rowOff>
    </xdr:from>
    <xdr:to>
      <xdr:col>8</xdr:col>
      <xdr:colOff>76200</xdr:colOff>
      <xdr:row>50</xdr:row>
      <xdr:rowOff>152400</xdr:rowOff>
    </xdr:to>
    <xdr:pic>
      <xdr:nvPicPr>
        <xdr:cNvPr id="1" name="Picture 2" descr="bfly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124825"/>
          <a:ext cx="1057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47</xdr:row>
      <xdr:rowOff>161925</xdr:rowOff>
    </xdr:from>
    <xdr:to>
      <xdr:col>8</xdr:col>
      <xdr:colOff>200025</xdr:colOff>
      <xdr:row>50</xdr:row>
      <xdr:rowOff>95250</xdr:rowOff>
    </xdr:to>
    <xdr:pic>
      <xdr:nvPicPr>
        <xdr:cNvPr id="1" name="Picture 2" descr="bfly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153400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36</xdr:row>
      <xdr:rowOff>314325</xdr:rowOff>
    </xdr:from>
    <xdr:to>
      <xdr:col>5</xdr:col>
      <xdr:colOff>314325</xdr:colOff>
      <xdr:row>39</xdr:row>
      <xdr:rowOff>47625</xdr:rowOff>
    </xdr:to>
    <xdr:pic>
      <xdr:nvPicPr>
        <xdr:cNvPr id="1" name="Picture 2" descr="bfly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591425"/>
          <a:ext cx="115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36</xdr:row>
      <xdr:rowOff>314325</xdr:rowOff>
    </xdr:from>
    <xdr:to>
      <xdr:col>5</xdr:col>
      <xdr:colOff>238125</xdr:colOff>
      <xdr:row>40</xdr:row>
      <xdr:rowOff>28575</xdr:rowOff>
    </xdr:to>
    <xdr:pic>
      <xdr:nvPicPr>
        <xdr:cNvPr id="1" name="Picture 2" descr="bfly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591425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37</xdr:row>
      <xdr:rowOff>85725</xdr:rowOff>
    </xdr:from>
    <xdr:to>
      <xdr:col>5</xdr:col>
      <xdr:colOff>304800</xdr:colOff>
      <xdr:row>39</xdr:row>
      <xdr:rowOff>76200</xdr:rowOff>
    </xdr:to>
    <xdr:pic>
      <xdr:nvPicPr>
        <xdr:cNvPr id="1" name="Picture 2" descr="bfly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705725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37</xdr:row>
      <xdr:rowOff>0</xdr:rowOff>
    </xdr:from>
    <xdr:to>
      <xdr:col>5</xdr:col>
      <xdr:colOff>228600</xdr:colOff>
      <xdr:row>40</xdr:row>
      <xdr:rowOff>95250</xdr:rowOff>
    </xdr:to>
    <xdr:pic>
      <xdr:nvPicPr>
        <xdr:cNvPr id="1" name="Picture 2" descr="bfly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00"/>
          <a:ext cx="1190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3</xdr:col>
      <xdr:colOff>323850</xdr:colOff>
      <xdr:row>24</xdr:row>
      <xdr:rowOff>133350</xdr:rowOff>
    </xdr:to>
    <xdr:pic>
      <xdr:nvPicPr>
        <xdr:cNvPr id="1" name="Picture 2" descr="bfly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210425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3" width="2.7109375" style="2" customWidth="1"/>
    <col min="4" max="4" width="2.140625" style="2" customWidth="1"/>
    <col min="5" max="6" width="2.7109375" style="2" customWidth="1"/>
    <col min="7" max="7" width="3.7109375" style="2" customWidth="1"/>
    <col min="8" max="8" width="5.00390625" style="2" customWidth="1"/>
    <col min="9" max="9" width="3.7109375" style="2" customWidth="1"/>
    <col min="10" max="10" width="5.7109375" style="2" customWidth="1"/>
    <col min="11" max="11" width="5.00390625" style="2" customWidth="1"/>
    <col min="12" max="12" width="8.140625" style="2" customWidth="1"/>
    <col min="13" max="13" width="1.421875" style="2" customWidth="1"/>
    <col min="14" max="14" width="9.140625" style="2" customWidth="1"/>
    <col min="15" max="15" width="1.7109375" style="2" customWidth="1"/>
    <col min="16" max="16" width="3.7109375" style="2" customWidth="1"/>
    <col min="17" max="17" width="3.00390625" style="2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4" ht="24.75" customHeight="1">
      <c r="A1" s="1" t="s">
        <v>0</v>
      </c>
      <c r="H1" s="3"/>
      <c r="I1" s="68"/>
      <c r="J1" s="69"/>
      <c r="K1" s="69"/>
      <c r="L1" s="69"/>
      <c r="M1" s="69"/>
      <c r="N1" s="70"/>
    </row>
    <row r="2" ht="12.75" customHeight="1" thickBot="1"/>
    <row r="3" spans="6:14" ht="31.5" customHeight="1" thickBot="1" thickTop="1">
      <c r="F3" s="71" t="s">
        <v>12</v>
      </c>
      <c r="G3" s="72"/>
      <c r="H3" s="72"/>
      <c r="I3" s="72"/>
      <c r="J3" s="72"/>
      <c r="K3" s="72"/>
      <c r="L3" s="72"/>
      <c r="M3" s="72"/>
      <c r="N3" s="73"/>
    </row>
    <row r="4" spans="6:14" ht="12.75" customHeight="1" thickTop="1">
      <c r="F4" s="4"/>
      <c r="G4" s="4"/>
      <c r="H4" s="4"/>
      <c r="I4" s="4"/>
      <c r="J4" s="4"/>
      <c r="K4" s="4"/>
      <c r="L4" s="4"/>
      <c r="M4" s="4"/>
      <c r="N4" s="4"/>
    </row>
    <row r="5" ht="11.25" customHeight="1"/>
    <row r="6" spans="2:3" ht="18.75" customHeight="1">
      <c r="B6" s="5" t="s">
        <v>1</v>
      </c>
      <c r="C6" s="5"/>
    </row>
    <row r="7" ht="10.5" customHeight="1" thickBot="1"/>
    <row r="8" spans="2:14" ht="21" customHeight="1" thickBot="1">
      <c r="B8" s="63">
        <v>5</v>
      </c>
      <c r="C8" s="64">
        <v>7</v>
      </c>
      <c r="D8" s="60" t="s">
        <v>2</v>
      </c>
      <c r="E8" s="65">
        <v>2</v>
      </c>
      <c r="F8" s="66">
        <v>9</v>
      </c>
      <c r="G8" s="2" t="s">
        <v>3</v>
      </c>
      <c r="H8" s="6"/>
      <c r="I8" s="2" t="s">
        <v>2</v>
      </c>
      <c r="J8" s="7"/>
      <c r="K8" s="2" t="s">
        <v>3</v>
      </c>
      <c r="L8" s="62"/>
      <c r="M8" s="3"/>
      <c r="N8" s="8">
        <f>IF(L8="","",IF(L8=L9,"goed","fout"))</f>
      </c>
    </row>
    <row r="9" spans="2:12" ht="19.5" hidden="1">
      <c r="B9" s="9"/>
      <c r="C9" s="1"/>
      <c r="E9" s="9"/>
      <c r="F9" s="1"/>
      <c r="G9" s="2" t="s">
        <v>3</v>
      </c>
      <c r="H9" s="2">
        <f>B8*10-E8*10+C8</f>
        <v>37</v>
      </c>
      <c r="I9" s="2" t="s">
        <v>2</v>
      </c>
      <c r="J9" s="2">
        <f>F8</f>
        <v>9</v>
      </c>
      <c r="K9" s="2" t="s">
        <v>3</v>
      </c>
      <c r="L9" s="2">
        <f>H9-J9</f>
        <v>28</v>
      </c>
    </row>
    <row r="10" spans="2:12" ht="19.5" customHeight="1">
      <c r="B10" s="9"/>
      <c r="C10" s="1"/>
      <c r="E10" s="9"/>
      <c r="F10" s="1"/>
      <c r="G10" s="8">
        <f>IF(L8="","",IF(L8=L9,"",G9))</f>
      </c>
      <c r="H10" s="8">
        <f>IF($L8="","",IF($L8=$L9,"",H9))</f>
      </c>
      <c r="I10" s="8">
        <f>IF($L8="","",IF($L8=$L9,"",I9))</f>
      </c>
      <c r="J10" s="8">
        <f>IF($L8="","",IF($L8=$L9,"",J9))</f>
      </c>
      <c r="K10" s="8">
        <f>IF($L8="","",IF($L8=$L9,"",K9))</f>
      </c>
      <c r="L10" s="8">
        <f>IF($L8="","",IF($L8=$L9,"",L9))</f>
      </c>
    </row>
    <row r="11" spans="1:6" ht="9" customHeight="1" thickBot="1">
      <c r="A11" s="10"/>
      <c r="B11" s="9"/>
      <c r="C11" s="1"/>
      <c r="E11" s="9"/>
      <c r="F11" s="1"/>
    </row>
    <row r="12" spans="2:14" ht="20.25" thickBot="1">
      <c r="B12" s="63">
        <f>IF(L8="","",B13)</f>
      </c>
      <c r="C12" s="64">
        <f>IF(L8="","",C13)</f>
      </c>
      <c r="D12" s="60" t="s">
        <v>2</v>
      </c>
      <c r="E12" s="65">
        <f>IF(L8="","",E13)</f>
      </c>
      <c r="F12" s="66">
        <f>IF(L8="","",F13)</f>
      </c>
      <c r="G12" s="2" t="s">
        <v>3</v>
      </c>
      <c r="H12" s="6"/>
      <c r="I12" s="2" t="s">
        <v>2</v>
      </c>
      <c r="J12" s="7"/>
      <c r="K12" s="2" t="s">
        <v>3</v>
      </c>
      <c r="L12" s="62"/>
      <c r="M12" s="3"/>
      <c r="N12" s="8">
        <f>IF(L12="","",IF(L12=L13,"goed",IF(L12&lt;&gt;L13,"fout")))</f>
      </c>
    </row>
    <row r="13" spans="2:12" ht="19.5" hidden="1">
      <c r="B13" s="9">
        <v>3</v>
      </c>
      <c r="C13" s="1">
        <v>2</v>
      </c>
      <c r="E13" s="9">
        <v>1</v>
      </c>
      <c r="F13" s="1">
        <v>5</v>
      </c>
      <c r="G13" s="2" t="s">
        <v>3</v>
      </c>
      <c r="H13" s="2" t="e">
        <f>B12*10-E12*10+C12</f>
        <v>#VALUE!</v>
      </c>
      <c r="I13" s="2" t="s">
        <v>2</v>
      </c>
      <c r="J13" s="2">
        <f>F12</f>
      </c>
      <c r="K13" s="2" t="s">
        <v>3</v>
      </c>
      <c r="L13" s="2" t="e">
        <f>H13-J13</f>
        <v>#VALUE!</v>
      </c>
    </row>
    <row r="14" spans="2:12" ht="19.5" customHeight="1">
      <c r="B14" s="9"/>
      <c r="C14" s="1"/>
      <c r="E14" s="9"/>
      <c r="F14" s="1"/>
      <c r="G14" s="8">
        <f>IF(L12="","",IF(L12=L13,"",G13))</f>
      </c>
      <c r="H14" s="8">
        <f>IF($L12="","",IF($L12=$L13,"",H13))</f>
      </c>
      <c r="I14" s="8">
        <f>IF($L12="","",IF($L12=$L13,"",I13))</f>
      </c>
      <c r="J14" s="8">
        <f>IF($L12="","",IF($L12=$L13,"",J13))</f>
      </c>
      <c r="K14" s="8">
        <f>IF($L12="","",IF($L12=$L13,"",K13))</f>
      </c>
      <c r="L14" s="8">
        <f>IF($L12="","",IF($L12=$L13,"",L13))</f>
      </c>
    </row>
    <row r="15" spans="2:6" ht="9" customHeight="1" thickBot="1">
      <c r="B15" s="9"/>
      <c r="C15" s="1"/>
      <c r="E15" s="9"/>
      <c r="F15" s="1"/>
    </row>
    <row r="16" spans="2:14" ht="20.25" thickBot="1">
      <c r="B16" s="63">
        <f>IF(L12="","",B17)</f>
      </c>
      <c r="C16" s="64">
        <f>IF(L12="","",C17)</f>
      </c>
      <c r="D16" s="60" t="s">
        <v>2</v>
      </c>
      <c r="E16" s="65">
        <f>IF(L12="","",E17)</f>
      </c>
      <c r="F16" s="66">
        <f>IF(L12="","",F17)</f>
      </c>
      <c r="G16" s="2" t="s">
        <v>3</v>
      </c>
      <c r="H16" s="6"/>
      <c r="I16" s="2" t="s">
        <v>2</v>
      </c>
      <c r="J16" s="7"/>
      <c r="K16" s="2" t="s">
        <v>3</v>
      </c>
      <c r="L16" s="62"/>
      <c r="M16" s="3"/>
      <c r="N16" s="8">
        <f>IF(L16="","",IF(L16=L17,"goed",IF(L16&lt;&gt;L17,"fout")))</f>
      </c>
    </row>
    <row r="17" spans="2:12" ht="19.5" hidden="1">
      <c r="B17" s="9">
        <v>7</v>
      </c>
      <c r="C17" s="1">
        <v>4</v>
      </c>
      <c r="E17" s="9">
        <v>1</v>
      </c>
      <c r="F17" s="1">
        <v>9</v>
      </c>
      <c r="G17" s="2" t="s">
        <v>3</v>
      </c>
      <c r="H17" s="2" t="e">
        <f>B16*10-E16*10+C16</f>
        <v>#VALUE!</v>
      </c>
      <c r="I17" s="2" t="s">
        <v>2</v>
      </c>
      <c r="J17" s="2">
        <f>F16</f>
      </c>
      <c r="K17" s="2" t="s">
        <v>3</v>
      </c>
      <c r="L17" s="2" t="e">
        <f>H17-J17</f>
        <v>#VALUE!</v>
      </c>
    </row>
    <row r="18" spans="2:12" ht="19.5" customHeight="1">
      <c r="B18" s="9"/>
      <c r="C18" s="1"/>
      <c r="E18" s="9"/>
      <c r="F18" s="1"/>
      <c r="G18" s="8">
        <f>IF(L16="","",IF(L16=L17,"",G17))</f>
      </c>
      <c r="H18" s="8">
        <f>IF($L16="","",IF($L16=$L17,"",H17))</f>
      </c>
      <c r="I18" s="8">
        <f>IF($L16="","",IF($L16=$L17,"",I17))</f>
      </c>
      <c r="J18" s="8">
        <f>IF($L16="","",IF($L16=$L17,"",J17))</f>
      </c>
      <c r="K18" s="8">
        <f>IF($L16="","",IF($L16=$L17,"",K17))</f>
      </c>
      <c r="L18" s="8">
        <f>IF($L16="","",IF($L16=$L17,"",L17))</f>
      </c>
    </row>
    <row r="19" spans="2:6" ht="9" customHeight="1" thickBot="1">
      <c r="B19" s="9"/>
      <c r="C19" s="1"/>
      <c r="E19" s="9"/>
      <c r="F19" s="1"/>
    </row>
    <row r="20" spans="2:14" ht="20.25" thickBot="1">
      <c r="B20" s="63">
        <f>IF(L16="","",B21)</f>
      </c>
      <c r="C20" s="64">
        <f>IF(L16="","",C21)</f>
      </c>
      <c r="D20" s="60" t="s">
        <v>2</v>
      </c>
      <c r="E20" s="65">
        <f>IF(L16="","",E21)</f>
      </c>
      <c r="F20" s="66">
        <f>IF(L16="","",F21)</f>
      </c>
      <c r="G20" s="2" t="s">
        <v>3</v>
      </c>
      <c r="H20" s="6"/>
      <c r="I20" s="2" t="s">
        <v>2</v>
      </c>
      <c r="J20" s="7"/>
      <c r="K20" s="2" t="s">
        <v>3</v>
      </c>
      <c r="L20" s="62"/>
      <c r="M20" s="3"/>
      <c r="N20" s="8">
        <f>IF(L20="","",IF(L20=L21,"goed",IF(L20&lt;&gt;L21,"fout")))</f>
      </c>
    </row>
    <row r="21" spans="2:12" ht="19.5" hidden="1">
      <c r="B21" s="9">
        <v>3</v>
      </c>
      <c r="C21" s="1">
        <v>6</v>
      </c>
      <c r="E21" s="9">
        <v>1</v>
      </c>
      <c r="F21" s="1">
        <v>7</v>
      </c>
      <c r="G21" s="2" t="s">
        <v>3</v>
      </c>
      <c r="H21" s="2" t="e">
        <f>B20*10-E20*10+C20</f>
        <v>#VALUE!</v>
      </c>
      <c r="I21" s="2" t="s">
        <v>2</v>
      </c>
      <c r="J21" s="2">
        <f>F20</f>
      </c>
      <c r="K21" s="2" t="s">
        <v>3</v>
      </c>
      <c r="L21" s="2" t="e">
        <f>H21-J21</f>
        <v>#VALUE!</v>
      </c>
    </row>
    <row r="22" spans="2:12" ht="19.5" customHeight="1">
      <c r="B22" s="9"/>
      <c r="C22" s="1"/>
      <c r="E22" s="9"/>
      <c r="F22" s="1"/>
      <c r="G22" s="8">
        <f>IF(L20="","",IF(L20=L21,"",G21))</f>
      </c>
      <c r="H22" s="8">
        <f>IF($L20="","",IF($L20=$L21,"",H21))</f>
      </c>
      <c r="I22" s="8">
        <f>IF($L20="","",IF($L20=$L21,"",I21))</f>
      </c>
      <c r="J22" s="8">
        <f>IF($L20="","",IF($L20=$L21,"",J21))</f>
      </c>
      <c r="K22" s="8">
        <f>IF($L20="","",IF($L20=$L21,"",K21))</f>
      </c>
      <c r="L22" s="8">
        <f>IF($L20="","",IF($L20=$L21,"",L21))</f>
      </c>
    </row>
    <row r="23" spans="2:6" ht="9" customHeight="1" thickBot="1">
      <c r="B23" s="9"/>
      <c r="C23" s="1"/>
      <c r="E23" s="9"/>
      <c r="F23" s="1"/>
    </row>
    <row r="24" spans="2:14" ht="20.25" thickBot="1">
      <c r="B24" s="63">
        <f>IF(L20="","",B25)</f>
      </c>
      <c r="C24" s="64">
        <f>IF(L20="","",C25)</f>
      </c>
      <c r="D24" s="60" t="s">
        <v>2</v>
      </c>
      <c r="E24" s="65">
        <f>IF(L20="","",E25)</f>
      </c>
      <c r="F24" s="66">
        <f>IF(L20="","",F25)</f>
      </c>
      <c r="G24" s="2" t="s">
        <v>3</v>
      </c>
      <c r="H24" s="6"/>
      <c r="I24" s="2" t="s">
        <v>2</v>
      </c>
      <c r="J24" s="7"/>
      <c r="K24" s="2" t="s">
        <v>3</v>
      </c>
      <c r="L24" s="62"/>
      <c r="M24" s="3"/>
      <c r="N24" s="8">
        <f>IF(L24="","",IF(L24=L25,"goed",IF(L24&lt;&gt;L25,"fout")))</f>
      </c>
    </row>
    <row r="25" spans="2:12" ht="19.5" hidden="1">
      <c r="B25" s="9">
        <v>6</v>
      </c>
      <c r="C25" s="1">
        <v>4</v>
      </c>
      <c r="E25" s="9">
        <v>2</v>
      </c>
      <c r="F25" s="1">
        <v>8</v>
      </c>
      <c r="G25" s="2" t="s">
        <v>3</v>
      </c>
      <c r="H25" s="2" t="e">
        <f>B24*10-E24*10+C24</f>
        <v>#VALUE!</v>
      </c>
      <c r="I25" s="2" t="s">
        <v>2</v>
      </c>
      <c r="J25" s="2">
        <f>F24</f>
      </c>
      <c r="K25" s="2" t="s">
        <v>3</v>
      </c>
      <c r="L25" s="2" t="e">
        <f>H25-J25</f>
        <v>#VALUE!</v>
      </c>
    </row>
    <row r="26" spans="2:12" ht="19.5" customHeight="1">
      <c r="B26" s="9"/>
      <c r="C26" s="1"/>
      <c r="E26" s="9"/>
      <c r="F26" s="1"/>
      <c r="G26" s="8">
        <f>IF(L24="","",IF(L24=L25,"",G25))</f>
      </c>
      <c r="H26" s="8">
        <f>IF($L24="","",IF($L24=$L25,"",H25))</f>
      </c>
      <c r="I26" s="8">
        <f>IF($L24="","",IF($L24=$L25,"",I25))</f>
      </c>
      <c r="J26" s="8">
        <f>IF($L24="","",IF($L24=$L25,"",J25))</f>
      </c>
      <c r="K26" s="8">
        <f>IF($L24="","",IF($L24=$L25,"",K25))</f>
      </c>
      <c r="L26" s="8">
        <f>IF($L24="","",IF($L24=$L25,"",L25))</f>
      </c>
    </row>
    <row r="27" spans="2:6" ht="27.75" customHeight="1" thickBot="1">
      <c r="B27" s="9"/>
      <c r="C27" s="1"/>
      <c r="E27" s="9"/>
      <c r="F27" s="1"/>
    </row>
    <row r="28" spans="2:14" ht="20.25" thickBot="1">
      <c r="B28" s="63">
        <f>IF(L24="","",B29)</f>
      </c>
      <c r="C28" s="64">
        <f>IF(L24="","",C29)</f>
      </c>
      <c r="D28" s="60" t="s">
        <v>2</v>
      </c>
      <c r="E28" s="65">
        <f>IF(L24="","",E29)</f>
      </c>
      <c r="F28" s="66">
        <f>IF(L24="","",F29)</f>
      </c>
      <c r="G28" s="2" t="s">
        <v>3</v>
      </c>
      <c r="H28" s="6"/>
      <c r="I28" s="2" t="s">
        <v>2</v>
      </c>
      <c r="J28" s="7"/>
      <c r="K28" s="2" t="s">
        <v>3</v>
      </c>
      <c r="L28" s="62"/>
      <c r="M28" s="3"/>
      <c r="N28" s="8">
        <f>IF(L28="","",IF(L28=L29,"goed",IF(L28&lt;&gt;L29,"fout")))</f>
      </c>
    </row>
    <row r="29" spans="2:12" ht="19.5" hidden="1">
      <c r="B29" s="9">
        <v>9</v>
      </c>
      <c r="C29" s="1">
        <v>7</v>
      </c>
      <c r="E29" s="9">
        <v>4</v>
      </c>
      <c r="F29" s="1">
        <v>9</v>
      </c>
      <c r="G29" s="2" t="s">
        <v>3</v>
      </c>
      <c r="H29" s="2" t="e">
        <f>B28*10-E28*10+C28</f>
        <v>#VALUE!</v>
      </c>
      <c r="I29" s="2" t="s">
        <v>2</v>
      </c>
      <c r="J29" s="2">
        <f>F28</f>
      </c>
      <c r="K29" s="2" t="s">
        <v>3</v>
      </c>
      <c r="L29" s="2" t="e">
        <f>H29-J29</f>
        <v>#VALUE!</v>
      </c>
    </row>
    <row r="30" spans="2:12" ht="19.5" customHeight="1">
      <c r="B30" s="9"/>
      <c r="C30" s="1"/>
      <c r="E30" s="9"/>
      <c r="F30" s="1"/>
      <c r="G30" s="8">
        <f>IF(L28="","",IF(L28=L29,"",G29))</f>
      </c>
      <c r="H30" s="8">
        <f>IF($L28="","",IF($L28=$L29,"",H29))</f>
      </c>
      <c r="I30" s="8">
        <f>IF($L28="","",IF($L28=$L29,"",I29))</f>
      </c>
      <c r="J30" s="8">
        <f>IF($L28="","",IF($L28=$L29,"",J29))</f>
      </c>
      <c r="K30" s="8">
        <f>IF($L28="","",IF($L28=$L29,"",K29))</f>
      </c>
      <c r="L30" s="8">
        <f>IF($L28="","",IF($L28=$L29,"",L29))</f>
      </c>
    </row>
    <row r="31" spans="2:6" ht="9" customHeight="1" thickBot="1">
      <c r="B31" s="9"/>
      <c r="C31" s="1"/>
      <c r="E31" s="9"/>
      <c r="F31" s="1"/>
    </row>
    <row r="32" spans="2:14" ht="20.25" thickBot="1">
      <c r="B32" s="63">
        <f>IF(L28="","",B33)</f>
      </c>
      <c r="C32" s="64">
        <f>IF(L28="","",C33)</f>
      </c>
      <c r="D32" s="60" t="s">
        <v>2</v>
      </c>
      <c r="E32" s="65">
        <f>IF(L28="","",E33)</f>
      </c>
      <c r="F32" s="66">
        <f>IF(L28="","",F33)</f>
      </c>
      <c r="G32" s="2" t="s">
        <v>3</v>
      </c>
      <c r="H32" s="6"/>
      <c r="I32" s="2" t="s">
        <v>2</v>
      </c>
      <c r="J32" s="7"/>
      <c r="K32" s="2" t="s">
        <v>3</v>
      </c>
      <c r="L32" s="62"/>
      <c r="M32" s="3"/>
      <c r="N32" s="8">
        <f>IF(L32="","",IF(L32=L33,"goed",IF(L32&lt;&gt;L33,"fout")))</f>
      </c>
    </row>
    <row r="33" spans="2:12" ht="19.5" hidden="1">
      <c r="B33" s="9">
        <v>4</v>
      </c>
      <c r="C33" s="1">
        <v>5</v>
      </c>
      <c r="E33" s="9">
        <v>2</v>
      </c>
      <c r="F33" s="1">
        <v>8</v>
      </c>
      <c r="G33" s="2" t="s">
        <v>3</v>
      </c>
      <c r="H33" s="2" t="e">
        <f>B32*10-E32*10+C32</f>
        <v>#VALUE!</v>
      </c>
      <c r="I33" s="2" t="s">
        <v>2</v>
      </c>
      <c r="J33" s="2">
        <f>F32</f>
      </c>
      <c r="K33" s="2" t="s">
        <v>3</v>
      </c>
      <c r="L33" s="2" t="e">
        <f>H33-J33</f>
        <v>#VALUE!</v>
      </c>
    </row>
    <row r="34" spans="2:12" ht="19.5" customHeight="1">
      <c r="B34" s="9"/>
      <c r="C34" s="1"/>
      <c r="E34" s="9"/>
      <c r="F34" s="1"/>
      <c r="G34" s="8">
        <f>IF(L32="","",IF(L32=L33,"",G33))</f>
      </c>
      <c r="H34" s="8">
        <f>IF($L32="","",IF($L32=$L33,"",H33))</f>
      </c>
      <c r="I34" s="8">
        <f>IF($L32="","",IF($L32=$L33,"",I33))</f>
      </c>
      <c r="J34" s="8">
        <f>IF($L32="","",IF($L32=$L33,"",J33))</f>
      </c>
      <c r="K34" s="8">
        <f>IF($L32="","",IF($L32=$L33,"",K33))</f>
      </c>
      <c r="L34" s="8">
        <f>IF($L32="","",IF($L32=$L33,"",L33))</f>
      </c>
    </row>
    <row r="35" spans="2:6" ht="9" customHeight="1" thickBot="1">
      <c r="B35" s="9"/>
      <c r="C35" s="1"/>
      <c r="E35" s="9"/>
      <c r="F35" s="1"/>
    </row>
    <row r="36" spans="2:14" ht="20.25" thickBot="1">
      <c r="B36" s="63">
        <f>IF(L32="","",B37)</f>
      </c>
      <c r="C36" s="64">
        <f>IF(L32="","",C37)</f>
      </c>
      <c r="D36" s="60" t="s">
        <v>2</v>
      </c>
      <c r="E36" s="65">
        <f>IF(L32="","",E37)</f>
      </c>
      <c r="F36" s="66">
        <f>IF(L32="","",F37)</f>
      </c>
      <c r="G36" s="2" t="s">
        <v>3</v>
      </c>
      <c r="H36" s="6"/>
      <c r="I36" s="2" t="s">
        <v>2</v>
      </c>
      <c r="J36" s="7"/>
      <c r="K36" s="2" t="s">
        <v>3</v>
      </c>
      <c r="L36" s="62"/>
      <c r="M36" s="3"/>
      <c r="N36" s="8">
        <f>IF(L36="","",IF(L36=L37,"goed",IF(L36&lt;&gt;L37,"fout")))</f>
      </c>
    </row>
    <row r="37" spans="2:12" ht="19.5" hidden="1">
      <c r="B37" s="9">
        <v>6</v>
      </c>
      <c r="C37" s="1">
        <v>1</v>
      </c>
      <c r="E37" s="9">
        <v>2</v>
      </c>
      <c r="F37" s="1">
        <v>7</v>
      </c>
      <c r="G37" s="2" t="s">
        <v>3</v>
      </c>
      <c r="H37" s="2" t="e">
        <f>B36*10-E36*10+C36</f>
        <v>#VALUE!</v>
      </c>
      <c r="I37" s="2" t="s">
        <v>2</v>
      </c>
      <c r="J37" s="2">
        <f>F36</f>
      </c>
      <c r="K37" s="2" t="s">
        <v>3</v>
      </c>
      <c r="L37" s="2" t="e">
        <f>H37-J37</f>
        <v>#VALUE!</v>
      </c>
    </row>
    <row r="38" spans="2:12" ht="19.5">
      <c r="B38" s="9"/>
      <c r="C38" s="1"/>
      <c r="E38" s="9"/>
      <c r="F38" s="1"/>
      <c r="G38" s="8">
        <f>IF(L36="","",IF(L36=L37,"",G37))</f>
      </c>
      <c r="H38" s="8">
        <f>IF($L36="","",IF($L36=$L37,"",H37))</f>
      </c>
      <c r="I38" s="8">
        <f>IF($L36="","",IF($L36=$L37,"",I37))</f>
      </c>
      <c r="J38" s="8">
        <f>IF($L36="","",IF($L36=$L37,"",J37))</f>
      </c>
      <c r="K38" s="8">
        <f>IF($L36="","",IF($L36=$L37,"",K37))</f>
      </c>
      <c r="L38" s="8">
        <f>IF($L36="","",IF($L36=$L37,"",L37))</f>
      </c>
    </row>
    <row r="39" spans="2:12" ht="9" customHeight="1" thickBot="1">
      <c r="B39" s="9"/>
      <c r="C39" s="1"/>
      <c r="E39" s="9"/>
      <c r="F39" s="1"/>
      <c r="G39" s="8"/>
      <c r="H39" s="8"/>
      <c r="I39" s="8"/>
      <c r="J39" s="8"/>
      <c r="K39" s="8"/>
      <c r="L39" s="8"/>
    </row>
    <row r="40" spans="2:14" ht="20.25" thickBot="1">
      <c r="B40" s="63">
        <f>IF(L36="","",B41)</f>
      </c>
      <c r="C40" s="64">
        <f>IF(L36="","",C41)</f>
      </c>
      <c r="D40" s="60" t="s">
        <v>2</v>
      </c>
      <c r="E40" s="65">
        <f>IF(L36="","",E41)</f>
      </c>
      <c r="F40" s="66">
        <f>IF(L36="","",F41)</f>
      </c>
      <c r="G40" s="2" t="s">
        <v>3</v>
      </c>
      <c r="H40" s="6"/>
      <c r="I40" s="2" t="s">
        <v>2</v>
      </c>
      <c r="J40" s="7"/>
      <c r="K40" s="2" t="s">
        <v>3</v>
      </c>
      <c r="L40" s="62"/>
      <c r="M40" s="3"/>
      <c r="N40" s="8">
        <f>IF(L40="","",IF(L40=L41,"goed",IF(L40&lt;&gt;L41,"fout")))</f>
      </c>
    </row>
    <row r="41" spans="2:12" ht="19.5" hidden="1">
      <c r="B41" s="9">
        <v>5</v>
      </c>
      <c r="C41" s="1">
        <v>4</v>
      </c>
      <c r="E41" s="9">
        <v>3</v>
      </c>
      <c r="F41" s="1">
        <v>9</v>
      </c>
      <c r="G41" s="2" t="s">
        <v>3</v>
      </c>
      <c r="H41" s="2" t="e">
        <f>B40*10-E40*10+C40</f>
        <v>#VALUE!</v>
      </c>
      <c r="I41" s="2" t="s">
        <v>2</v>
      </c>
      <c r="J41" s="2">
        <f>F40</f>
      </c>
      <c r="K41" s="2" t="s">
        <v>3</v>
      </c>
      <c r="L41" s="2" t="e">
        <f>H41-J41</f>
        <v>#VALUE!</v>
      </c>
    </row>
    <row r="42" spans="2:12" ht="19.5">
      <c r="B42" s="9"/>
      <c r="C42" s="1"/>
      <c r="E42" s="9"/>
      <c r="F42" s="1"/>
      <c r="G42" s="8">
        <f>IF(L40="","",IF(L40=L41,"",G41))</f>
      </c>
      <c r="H42" s="8">
        <f>IF($L40="","",IF($L40=$L41,"",H41))</f>
      </c>
      <c r="I42" s="8">
        <f>IF($L40="","",IF($L40=$L41,"",I41))</f>
      </c>
      <c r="J42" s="8">
        <f>IF($L40="","",IF($L40=$L41,"",J41))</f>
      </c>
      <c r="K42" s="8">
        <f>IF($L40="","",IF($L40=$L41,"",K41))</f>
      </c>
      <c r="L42" s="8">
        <f>IF($L40="","",IF($L40=$L41,"",L41))</f>
      </c>
    </row>
    <row r="43" spans="2:12" ht="9" customHeight="1" thickBot="1">
      <c r="B43" s="9"/>
      <c r="C43" s="1"/>
      <c r="E43" s="9"/>
      <c r="F43" s="1"/>
      <c r="G43" s="8"/>
      <c r="H43" s="8"/>
      <c r="I43" s="8"/>
      <c r="J43" s="8"/>
      <c r="K43" s="8"/>
      <c r="L43" s="8"/>
    </row>
    <row r="44" spans="2:14" ht="20.25" thickBot="1">
      <c r="B44" s="63">
        <f>IF(L40="","",B45)</f>
      </c>
      <c r="C44" s="64">
        <f>IF(L40="","",C45)</f>
      </c>
      <c r="D44" s="60" t="s">
        <v>2</v>
      </c>
      <c r="E44" s="65">
        <f>IF(L40="","",E45)</f>
      </c>
      <c r="F44" s="66">
        <f>IF(L40="","",F45)</f>
      </c>
      <c r="G44" s="2" t="s">
        <v>3</v>
      </c>
      <c r="H44" s="6"/>
      <c r="I44" s="2" t="s">
        <v>2</v>
      </c>
      <c r="J44" s="7"/>
      <c r="K44" s="2" t="s">
        <v>3</v>
      </c>
      <c r="L44" s="62"/>
      <c r="M44" s="3"/>
      <c r="N44" s="8">
        <f>IF(L44="","",IF(L44=L45,"goed",IF(L44&lt;&gt;L45,"fout")))</f>
      </c>
    </row>
    <row r="45" spans="2:12" ht="19.5" hidden="1">
      <c r="B45" s="9">
        <v>4</v>
      </c>
      <c r="C45" s="1">
        <v>6</v>
      </c>
      <c r="E45" s="9">
        <v>3</v>
      </c>
      <c r="F45" s="1">
        <v>7</v>
      </c>
      <c r="G45" s="2" t="s">
        <v>3</v>
      </c>
      <c r="H45" s="2" t="e">
        <f>B44*10-E44*10+C44</f>
        <v>#VALUE!</v>
      </c>
      <c r="I45" s="2" t="s">
        <v>2</v>
      </c>
      <c r="J45" s="2">
        <f>F44</f>
      </c>
      <c r="K45" s="2" t="s">
        <v>3</v>
      </c>
      <c r="L45" s="2" t="e">
        <f>H45-J45</f>
        <v>#VALUE!</v>
      </c>
    </row>
    <row r="46" spans="2:12" ht="19.5">
      <c r="B46" s="9"/>
      <c r="C46" s="1"/>
      <c r="E46" s="9"/>
      <c r="F46" s="1"/>
      <c r="G46" s="8">
        <f>IF(L44="","",IF(L44=L45,"",G45))</f>
      </c>
      <c r="H46" s="8">
        <f>IF($L44="","",IF($L44=$L45,"",H45))</f>
      </c>
      <c r="I46" s="8">
        <f>IF($L44="","",IF($L44=$L45,"",I45))</f>
      </c>
      <c r="J46" s="8">
        <f>IF($L44="","",IF($L44=$L45,"",J45))</f>
      </c>
      <c r="K46" s="8">
        <f>IF($L44="","",IF($L44=$L45,"",K45))</f>
      </c>
      <c r="L46" s="8">
        <f>IF($L44="","",IF($L44=$L45,"",L45))</f>
      </c>
    </row>
    <row r="47" spans="7:12" ht="9" customHeight="1" thickBot="1">
      <c r="G47" s="8"/>
      <c r="H47" s="8"/>
      <c r="I47" s="8"/>
      <c r="J47" s="8"/>
      <c r="K47" s="8"/>
      <c r="L47" s="8"/>
    </row>
    <row r="48" spans="11:14" ht="35.25" customHeight="1" thickBot="1" thickTop="1">
      <c r="K48" s="74" t="s">
        <v>4</v>
      </c>
      <c r="L48" s="74"/>
      <c r="M48" s="75"/>
      <c r="N48" s="67">
        <f>IF(SUM(L8,L12,L16,L20,L24,L28,L32,L36,L40,L44)=0,"",COUNTIF(N8:N44,"goed"))</f>
      </c>
    </row>
    <row r="49" ht="9.75" customHeight="1" thickTop="1"/>
    <row r="50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5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4" customWidth="1"/>
    <col min="2" max="6" width="5.7109375" style="14" customWidth="1"/>
    <col min="7" max="10" width="5.7109375" style="14" hidden="1" customWidth="1"/>
    <col min="11" max="11" width="7.7109375" style="14" hidden="1" customWidth="1"/>
    <col min="12" max="15" width="5.7109375" style="14" customWidth="1"/>
    <col min="16" max="16" width="4.7109375" style="14" customWidth="1"/>
    <col min="17" max="16384" width="9.140625" style="14" customWidth="1"/>
  </cols>
  <sheetData>
    <row r="1" spans="1:16" ht="24" customHeight="1">
      <c r="A1" s="11" t="s">
        <v>0</v>
      </c>
      <c r="B1" s="12"/>
      <c r="C1" s="12"/>
      <c r="D1" s="12"/>
      <c r="E1" s="79"/>
      <c r="F1" s="80"/>
      <c r="G1" s="80"/>
      <c r="H1" s="80"/>
      <c r="I1" s="80"/>
      <c r="J1" s="80"/>
      <c r="K1" s="80"/>
      <c r="L1" s="80"/>
      <c r="M1" s="80"/>
      <c r="N1" s="81"/>
      <c r="O1" s="16"/>
      <c r="P1" s="16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5" ht="30.75" thickBot="1" thickTop="1">
      <c r="A3" s="2"/>
      <c r="B3" s="71" t="s">
        <v>20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9" ht="20.25" thickTop="1">
      <c r="A4" s="2"/>
      <c r="B4" s="2"/>
      <c r="C4" s="2"/>
      <c r="D4" s="2"/>
      <c r="E4" s="2"/>
      <c r="F4" s="2"/>
      <c r="G4" s="2"/>
      <c r="H4" s="2"/>
      <c r="I4" s="2"/>
    </row>
    <row r="5" spans="1:16" ht="19.5">
      <c r="A5" s="17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0.2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4.75" customHeight="1" thickBot="1">
      <c r="A7" s="18"/>
      <c r="B7" s="10" t="s">
        <v>2</v>
      </c>
      <c r="C7" s="19">
        <f>H7</f>
        <v>17</v>
      </c>
      <c r="D7" s="19">
        <f>I7</f>
        <v>23</v>
      </c>
      <c r="E7" s="19">
        <f>J7</f>
        <v>46</v>
      </c>
      <c r="F7" s="18"/>
      <c r="G7" s="10" t="s">
        <v>2</v>
      </c>
      <c r="H7" s="20">
        <v>17</v>
      </c>
      <c r="I7" s="20">
        <v>23</v>
      </c>
      <c r="J7" s="20">
        <v>46</v>
      </c>
      <c r="K7" s="18"/>
      <c r="L7" s="10" t="s">
        <v>2</v>
      </c>
      <c r="M7" s="19">
        <f>H7</f>
        <v>17</v>
      </c>
      <c r="N7" s="19">
        <f>I7</f>
        <v>23</v>
      </c>
      <c r="O7" s="19">
        <f>J7</f>
        <v>46</v>
      </c>
      <c r="P7" s="18"/>
    </row>
    <row r="8" spans="1:16" ht="24.75" customHeight="1" thickBot="1">
      <c r="A8" s="18"/>
      <c r="B8" s="19">
        <f>G8</f>
        <v>52</v>
      </c>
      <c r="C8" s="21"/>
      <c r="D8" s="22"/>
      <c r="E8" s="23"/>
      <c r="F8" s="18"/>
      <c r="G8" s="20">
        <v>52</v>
      </c>
      <c r="H8" s="24">
        <f>G8-H7</f>
        <v>35</v>
      </c>
      <c r="I8" s="24">
        <f>G8-I7</f>
        <v>29</v>
      </c>
      <c r="J8" s="24">
        <f>G8-J7</f>
        <v>6</v>
      </c>
      <c r="K8" s="18"/>
      <c r="L8" s="19">
        <f>G8</f>
        <v>52</v>
      </c>
      <c r="M8" s="25">
        <f aca="true" t="shared" si="0" ref="M8:O10">IF(C8=0,"",IF(C8=H8,"OK",IF(C8&lt;&gt;H8,H8)))</f>
      </c>
      <c r="N8" s="26">
        <f t="shared" si="0"/>
      </c>
      <c r="O8" s="27">
        <f t="shared" si="0"/>
      </c>
      <c r="P8" s="18"/>
    </row>
    <row r="9" spans="1:16" ht="24.75" customHeight="1" thickBot="1">
      <c r="A9" s="18"/>
      <c r="B9" s="19">
        <f>G9</f>
        <v>83</v>
      </c>
      <c r="C9" s="28"/>
      <c r="D9" s="29"/>
      <c r="E9" s="30"/>
      <c r="F9" s="18"/>
      <c r="G9" s="20">
        <v>83</v>
      </c>
      <c r="H9" s="24">
        <f>G9-H7</f>
        <v>66</v>
      </c>
      <c r="I9" s="24">
        <f>G9-I7</f>
        <v>60</v>
      </c>
      <c r="J9" s="24">
        <f>G9-J7</f>
        <v>37</v>
      </c>
      <c r="K9" s="18"/>
      <c r="L9" s="19">
        <f>G9</f>
        <v>83</v>
      </c>
      <c r="M9" s="31">
        <f t="shared" si="0"/>
      </c>
      <c r="N9" s="32">
        <f t="shared" si="0"/>
      </c>
      <c r="O9" s="33">
        <f t="shared" si="0"/>
      </c>
      <c r="P9" s="18"/>
    </row>
    <row r="10" spans="1:16" ht="24.75" customHeight="1" thickBot="1">
      <c r="A10" s="18"/>
      <c r="B10" s="19">
        <f>G10</f>
        <v>71</v>
      </c>
      <c r="C10" s="34"/>
      <c r="D10" s="35"/>
      <c r="E10" s="36"/>
      <c r="F10" s="18"/>
      <c r="G10" s="20">
        <v>71</v>
      </c>
      <c r="H10" s="24">
        <f>G10-H7</f>
        <v>54</v>
      </c>
      <c r="I10" s="24">
        <f>G10-I7</f>
        <v>48</v>
      </c>
      <c r="J10" s="24">
        <f>G10-J7</f>
        <v>25</v>
      </c>
      <c r="K10" s="18"/>
      <c r="L10" s="19">
        <f>G10</f>
        <v>71</v>
      </c>
      <c r="M10" s="37">
        <f t="shared" si="0"/>
      </c>
      <c r="N10" s="38">
        <f t="shared" si="0"/>
      </c>
      <c r="O10" s="39">
        <f t="shared" si="0"/>
      </c>
      <c r="P10" s="18"/>
    </row>
    <row r="11" ht="40.5" customHeight="1" thickBot="1"/>
    <row r="12" spans="1:15" ht="24.75" customHeight="1" thickBot="1">
      <c r="A12" s="18"/>
      <c r="B12" s="10" t="s">
        <v>2</v>
      </c>
      <c r="C12" s="19">
        <f>H12</f>
        <v>16</v>
      </c>
      <c r="D12" s="19">
        <f>I12</f>
        <v>35</v>
      </c>
      <c r="E12" s="19">
        <f>J12</f>
        <v>29</v>
      </c>
      <c r="F12" s="18"/>
      <c r="G12" s="10" t="s">
        <v>2</v>
      </c>
      <c r="H12" s="20">
        <v>16</v>
      </c>
      <c r="I12" s="20">
        <v>35</v>
      </c>
      <c r="J12" s="20">
        <v>29</v>
      </c>
      <c r="K12" s="18"/>
      <c r="L12" s="10" t="s">
        <v>2</v>
      </c>
      <c r="M12" s="19">
        <f>H12</f>
        <v>16</v>
      </c>
      <c r="N12" s="19">
        <f>I12</f>
        <v>35</v>
      </c>
      <c r="O12" s="19">
        <f>J12</f>
        <v>29</v>
      </c>
    </row>
    <row r="13" spans="1:15" ht="24.75" customHeight="1" thickBot="1">
      <c r="A13" s="18"/>
      <c r="B13" s="19">
        <f>G13</f>
        <v>92</v>
      </c>
      <c r="C13" s="21"/>
      <c r="D13" s="22"/>
      <c r="E13" s="23"/>
      <c r="F13" s="18"/>
      <c r="G13" s="20">
        <v>92</v>
      </c>
      <c r="H13" s="24">
        <f>G13-H12</f>
        <v>76</v>
      </c>
      <c r="I13" s="24">
        <f>G13-I12</f>
        <v>57</v>
      </c>
      <c r="J13" s="24">
        <f>G13-J12</f>
        <v>63</v>
      </c>
      <c r="K13" s="18"/>
      <c r="L13" s="19">
        <f>G13</f>
        <v>92</v>
      </c>
      <c r="M13" s="25">
        <f aca="true" t="shared" si="1" ref="M13:O16">IF(C13=0,"",IF(C13=H13,"OK",IF(C13&lt;&gt;H13,H13)))</f>
      </c>
      <c r="N13" s="26">
        <f t="shared" si="1"/>
      </c>
      <c r="O13" s="27">
        <f t="shared" si="1"/>
      </c>
    </row>
    <row r="14" spans="1:15" ht="24.75" customHeight="1" thickBot="1">
      <c r="A14" s="18"/>
      <c r="B14" s="19">
        <f>G14</f>
        <v>61</v>
      </c>
      <c r="C14" s="28"/>
      <c r="D14" s="29"/>
      <c r="E14" s="30"/>
      <c r="F14" s="18"/>
      <c r="G14" s="20">
        <v>61</v>
      </c>
      <c r="H14" s="24">
        <f>G14-H12</f>
        <v>45</v>
      </c>
      <c r="I14" s="24">
        <f>G14-I12</f>
        <v>26</v>
      </c>
      <c r="J14" s="24">
        <f>G14-J12</f>
        <v>32</v>
      </c>
      <c r="K14" s="18"/>
      <c r="L14" s="19">
        <f>G14</f>
        <v>61</v>
      </c>
      <c r="M14" s="31">
        <f t="shared" si="1"/>
      </c>
      <c r="N14" s="32">
        <f t="shared" si="1"/>
      </c>
      <c r="O14" s="33">
        <f t="shared" si="1"/>
      </c>
    </row>
    <row r="15" spans="1:15" ht="24.75" customHeight="1" thickBot="1">
      <c r="A15" s="18"/>
      <c r="B15" s="19">
        <f>G15</f>
        <v>43</v>
      </c>
      <c r="C15" s="28"/>
      <c r="D15" s="29"/>
      <c r="E15" s="30"/>
      <c r="F15" s="18"/>
      <c r="G15" s="20">
        <v>43</v>
      </c>
      <c r="H15" s="24">
        <f>G15-H12</f>
        <v>27</v>
      </c>
      <c r="I15" s="24">
        <f>G15-I12</f>
        <v>8</v>
      </c>
      <c r="J15" s="24">
        <f>G15-J12</f>
        <v>14</v>
      </c>
      <c r="K15" s="18"/>
      <c r="L15" s="19">
        <f>G15</f>
        <v>43</v>
      </c>
      <c r="M15" s="31">
        <f t="shared" si="1"/>
      </c>
      <c r="N15" s="32">
        <f t="shared" si="1"/>
      </c>
      <c r="O15" s="33">
        <f t="shared" si="1"/>
      </c>
    </row>
    <row r="16" spans="1:15" ht="24.75" customHeight="1" thickBot="1">
      <c r="A16" s="18"/>
      <c r="B16" s="19">
        <f>G16</f>
        <v>84</v>
      </c>
      <c r="C16" s="34"/>
      <c r="D16" s="35"/>
      <c r="E16" s="36"/>
      <c r="F16" s="18"/>
      <c r="G16" s="20">
        <v>84</v>
      </c>
      <c r="H16" s="24">
        <f>G16-H12</f>
        <v>68</v>
      </c>
      <c r="I16" s="24">
        <f>G16-I12</f>
        <v>49</v>
      </c>
      <c r="J16" s="24">
        <f>G16-J12</f>
        <v>55</v>
      </c>
      <c r="K16" s="18"/>
      <c r="L16" s="19">
        <f>G16</f>
        <v>84</v>
      </c>
      <c r="M16" s="37">
        <f t="shared" si="1"/>
      </c>
      <c r="N16" s="38">
        <f t="shared" si="1"/>
      </c>
      <c r="O16" s="39">
        <f t="shared" si="1"/>
      </c>
    </row>
    <row r="17" ht="40.5" customHeight="1" thickBot="1"/>
    <row r="18" spans="1:15" ht="24.75" customHeight="1" thickBot="1">
      <c r="A18" s="18"/>
      <c r="B18" s="10" t="s">
        <v>2</v>
      </c>
      <c r="C18" s="19">
        <f>H18</f>
        <v>28</v>
      </c>
      <c r="D18" s="19">
        <f>I18</f>
        <v>44</v>
      </c>
      <c r="E18" s="19">
        <f>J18</f>
        <v>19</v>
      </c>
      <c r="F18" s="18"/>
      <c r="G18" s="10" t="s">
        <v>2</v>
      </c>
      <c r="H18" s="20">
        <v>28</v>
      </c>
      <c r="I18" s="20">
        <v>44</v>
      </c>
      <c r="J18" s="20">
        <v>19</v>
      </c>
      <c r="K18" s="18"/>
      <c r="L18" s="10" t="s">
        <v>2</v>
      </c>
      <c r="M18" s="19">
        <f>H18</f>
        <v>28</v>
      </c>
      <c r="N18" s="19">
        <f>I18</f>
        <v>44</v>
      </c>
      <c r="O18" s="19">
        <f>J18</f>
        <v>19</v>
      </c>
    </row>
    <row r="19" spans="1:15" ht="24.75" customHeight="1" thickBot="1">
      <c r="A19" s="18"/>
      <c r="B19" s="19">
        <f>G19</f>
        <v>72</v>
      </c>
      <c r="C19" s="21"/>
      <c r="D19" s="22"/>
      <c r="E19" s="23"/>
      <c r="F19" s="18"/>
      <c r="G19" s="20">
        <v>72</v>
      </c>
      <c r="H19" s="24">
        <f>G19-H18</f>
        <v>44</v>
      </c>
      <c r="I19" s="24">
        <f>G19-I18</f>
        <v>28</v>
      </c>
      <c r="J19" s="24">
        <f>G19-J18</f>
        <v>53</v>
      </c>
      <c r="K19" s="18"/>
      <c r="L19" s="19">
        <f>G19</f>
        <v>72</v>
      </c>
      <c r="M19" s="25">
        <f aca="true" t="shared" si="2" ref="M19:O21">IF(C19=0,"",IF(C19=H19,"OK",IF(C19&lt;&gt;H19,H19)))</f>
      </c>
      <c r="N19" s="26">
        <f t="shared" si="2"/>
      </c>
      <c r="O19" s="27">
        <f t="shared" si="2"/>
      </c>
    </row>
    <row r="20" spans="1:15" ht="24.75" customHeight="1" thickBot="1">
      <c r="A20" s="18"/>
      <c r="B20" s="19">
        <f>G20</f>
        <v>53</v>
      </c>
      <c r="C20" s="28"/>
      <c r="D20" s="29"/>
      <c r="E20" s="30"/>
      <c r="F20" s="18"/>
      <c r="G20" s="20">
        <v>53</v>
      </c>
      <c r="H20" s="24">
        <f>G20-H18</f>
        <v>25</v>
      </c>
      <c r="I20" s="24">
        <f>G20-I18</f>
        <v>9</v>
      </c>
      <c r="J20" s="24">
        <f>G20-J18</f>
        <v>34</v>
      </c>
      <c r="K20" s="18"/>
      <c r="L20" s="19">
        <f>G20</f>
        <v>53</v>
      </c>
      <c r="M20" s="31">
        <f t="shared" si="2"/>
      </c>
      <c r="N20" s="32">
        <f t="shared" si="2"/>
      </c>
      <c r="O20" s="33">
        <f t="shared" si="2"/>
      </c>
    </row>
    <row r="21" spans="1:15" ht="24.75" customHeight="1" thickBot="1">
      <c r="A21" s="18"/>
      <c r="B21" s="19">
        <f>G21</f>
        <v>81</v>
      </c>
      <c r="C21" s="34"/>
      <c r="D21" s="35"/>
      <c r="E21" s="36"/>
      <c r="F21" s="18"/>
      <c r="G21" s="20">
        <v>81</v>
      </c>
      <c r="H21" s="24">
        <f>G21-H18</f>
        <v>53</v>
      </c>
      <c r="I21" s="24">
        <f>G21-I18</f>
        <v>37</v>
      </c>
      <c r="J21" s="24">
        <f>G21-J18</f>
        <v>62</v>
      </c>
      <c r="K21" s="18"/>
      <c r="L21" s="19">
        <f>G21</f>
        <v>81</v>
      </c>
      <c r="M21" s="37">
        <f t="shared" si="2"/>
      </c>
      <c r="N21" s="38">
        <f t="shared" si="2"/>
      </c>
      <c r="O21" s="39">
        <f t="shared" si="2"/>
      </c>
    </row>
    <row r="22" ht="30" customHeight="1" thickBot="1"/>
    <row r="23" spans="12:15" ht="30" thickTop="1">
      <c r="L23" s="40"/>
      <c r="M23" s="41"/>
      <c r="N23" s="42" t="s">
        <v>4</v>
      </c>
      <c r="O23" s="43">
        <f>IF(SUM(C8:E10,C13:E16,C19:E21)=0,"",COUNTIF(M8:O22,"OK"))</f>
      </c>
    </row>
    <row r="24" spans="12:15" ht="21.75" thickBot="1">
      <c r="L24" s="44"/>
      <c r="M24" s="45"/>
      <c r="N24" s="45"/>
      <c r="O24" s="46" t="s">
        <v>7</v>
      </c>
    </row>
    <row r="25" ht="13.5" thickTop="1"/>
  </sheetData>
  <sheetProtection password="A493" sheet="1" objects="1" scenarios="1"/>
  <mergeCells count="2">
    <mergeCell ref="B3:O3"/>
    <mergeCell ref="E1:N1"/>
  </mergeCells>
  <conditionalFormatting sqref="M13:O16 M19:O21 M8:O10">
    <cfRule type="cellIs" priority="1" dxfId="0" operator="equal" stopIfTrue="1">
      <formula>"OK"</formula>
    </cfRule>
  </conditionalFormatting>
  <conditionalFormatting sqref="C13:E16 C19:E21 C8:E10">
    <cfRule type="cellIs" priority="2" dxfId="1" operator="notEqual" stopIfTrue="1">
      <formula>0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3.28125" style="18" customWidth="1"/>
    <col min="3" max="3" width="4.7109375" style="18" customWidth="1"/>
    <col min="4" max="4" width="7.7109375" style="18" customWidth="1"/>
    <col min="5" max="5" width="6.140625" style="18" customWidth="1"/>
    <col min="6" max="6" width="7.7109375" style="18" customWidth="1"/>
    <col min="7" max="7" width="4.7109375" style="18" customWidth="1"/>
    <col min="8" max="8" width="7.7109375" style="18" customWidth="1"/>
    <col min="9" max="9" width="2.7109375" style="18" customWidth="1"/>
    <col min="10" max="11" width="9.140625" style="18" customWidth="1"/>
    <col min="12" max="21" width="0" style="18" hidden="1" customWidth="1"/>
    <col min="22" max="16384" width="9.140625" style="18" customWidth="1"/>
  </cols>
  <sheetData>
    <row r="1" spans="1:9" ht="23.25" customHeight="1">
      <c r="A1" s="18" t="s">
        <v>8</v>
      </c>
      <c r="C1" s="85"/>
      <c r="D1" s="86"/>
      <c r="E1" s="86"/>
      <c r="F1" s="87"/>
      <c r="G1" s="47"/>
      <c r="H1" s="47"/>
      <c r="I1" s="47"/>
    </row>
    <row r="2" spans="3:10" ht="23.25" customHeight="1">
      <c r="C2" s="47"/>
      <c r="D2" s="47"/>
      <c r="E2" s="47"/>
      <c r="F2" s="47"/>
      <c r="G2" s="47"/>
      <c r="H2" s="88">
        <f>IF(F10="","","Werkblad")</f>
      </c>
      <c r="I2" s="88"/>
      <c r="J2" s="88"/>
    </row>
    <row r="3" spans="3:10" ht="23.25" customHeight="1">
      <c r="C3" s="47"/>
      <c r="D3" s="47"/>
      <c r="E3" s="47"/>
      <c r="F3" s="47"/>
      <c r="G3" s="47"/>
      <c r="H3" s="48">
        <f>IF(F10="","",F10)</f>
      </c>
      <c r="I3" s="48">
        <f>IF(F10="","","-")</f>
      </c>
      <c r="J3" s="49">
        <f>IF(H10="","",H10)</f>
      </c>
    </row>
    <row r="4" ht="20.25" thickBot="1"/>
    <row r="5" spans="5:9" ht="32.25" customHeight="1" thickBot="1" thickTop="1">
      <c r="E5" s="82" t="s">
        <v>9</v>
      </c>
      <c r="F5" s="83"/>
      <c r="G5" s="83"/>
      <c r="H5" s="83"/>
      <c r="I5" s="84"/>
    </row>
    <row r="6" ht="20.25" thickTop="1"/>
    <row r="7" ht="19.5">
      <c r="A7" s="18" t="s">
        <v>10</v>
      </c>
    </row>
    <row r="9" ht="20.25" thickBot="1"/>
    <row r="10" spans="6:8" ht="27.75" customHeight="1" thickBot="1" thickTop="1">
      <c r="F10" s="50"/>
      <c r="G10" s="51"/>
      <c r="H10" s="50"/>
    </row>
    <row r="11" ht="20.25" thickTop="1"/>
    <row r="12" spans="4:21" ht="24.75" customHeight="1">
      <c r="D12" s="9">
        <f>IF(F$10="","",IF(F$10=1,L12,IF(F$10=2,M12,IF(F$10=3,N12,IF(F$10=4,O12,P12)))))</f>
      </c>
      <c r="E12" s="2" t="s">
        <v>2</v>
      </c>
      <c r="F12" s="1">
        <f>IF(H$10="","",IF(H$10=1,Q12,IF(H$10=2,R12,IF(H$10=3,S12,IF(H$10=4,T12,U12)))))</f>
      </c>
      <c r="G12" s="2" t="s">
        <v>3</v>
      </c>
      <c r="H12" s="52"/>
      <c r="J12" s="8">
        <f>IF(H12="","",IF(H12=D12-F12,"OK",D12-F12))</f>
      </c>
      <c r="L12" s="2">
        <v>71</v>
      </c>
      <c r="M12" s="2">
        <v>95</v>
      </c>
      <c r="N12" s="2">
        <v>84</v>
      </c>
      <c r="O12" s="2">
        <v>73</v>
      </c>
      <c r="P12" s="53">
        <v>65</v>
      </c>
      <c r="Q12" s="2">
        <v>28</v>
      </c>
      <c r="R12" s="2">
        <v>56</v>
      </c>
      <c r="S12" s="2">
        <v>59</v>
      </c>
      <c r="T12" s="2">
        <v>58</v>
      </c>
      <c r="U12" s="2">
        <v>49</v>
      </c>
    </row>
    <row r="13" spans="4:21" ht="24.75" customHeight="1">
      <c r="D13" s="9">
        <f>IF($H12="","",IF(F$10=1,L13,IF(F$10=2,M13,IF(F$10=3,N13,IF(F$10=4,O13,P13)))))</f>
      </c>
      <c r="E13" s="2" t="s">
        <v>2</v>
      </c>
      <c r="F13" s="1">
        <f>IF($H12="","",IF(H$10=1,Q13,IF(H$10=2,R13,IF(H$10=3,S13,IF(H$10=4,T13,U13)))))</f>
      </c>
      <c r="G13" s="2" t="s">
        <v>3</v>
      </c>
      <c r="H13" s="52"/>
      <c r="J13" s="8">
        <f>IF(H13="","",IF(H13=D13-F13,"OK",D13-F13))</f>
      </c>
      <c r="L13" s="2">
        <v>94</v>
      </c>
      <c r="M13" s="2">
        <v>63</v>
      </c>
      <c r="N13" s="2">
        <v>55</v>
      </c>
      <c r="O13" s="2">
        <v>92</v>
      </c>
      <c r="P13" s="53">
        <v>93</v>
      </c>
      <c r="Q13" s="2">
        <v>25</v>
      </c>
      <c r="R13" s="2">
        <v>19</v>
      </c>
      <c r="S13" s="2">
        <v>26</v>
      </c>
      <c r="T13" s="2">
        <v>49</v>
      </c>
      <c r="U13" s="2">
        <v>16</v>
      </c>
    </row>
    <row r="14" spans="4:21" ht="24.75" customHeight="1">
      <c r="D14" s="9">
        <f>IF($H13="","",IF(F$10=1,L14,IF(F$10=2,M14,IF(F$10=3,N14,IF(F$10=4,O14,P14)))))</f>
      </c>
      <c r="E14" s="2" t="s">
        <v>2</v>
      </c>
      <c r="F14" s="1">
        <f>IF($H13="","",IF(H$10=1,Q14,IF(H$10=2,R14,IF(H$10=3,S14,IF(H$10=4,T14,U14)))))</f>
      </c>
      <c r="G14" s="2" t="s">
        <v>3</v>
      </c>
      <c r="H14" s="52"/>
      <c r="J14" s="8">
        <f>IF(H14="","",IF(H14=D14-F14,"OK",D14-F14))</f>
      </c>
      <c r="L14" s="2">
        <v>91</v>
      </c>
      <c r="M14" s="2">
        <v>52</v>
      </c>
      <c r="N14" s="2">
        <v>73</v>
      </c>
      <c r="O14" s="2">
        <v>54</v>
      </c>
      <c r="P14" s="53">
        <v>53</v>
      </c>
      <c r="Q14" s="2">
        <v>39</v>
      </c>
      <c r="R14" s="2">
        <v>48</v>
      </c>
      <c r="S14" s="2">
        <v>38</v>
      </c>
      <c r="T14" s="2">
        <v>27</v>
      </c>
      <c r="U14" s="2">
        <v>28</v>
      </c>
    </row>
    <row r="15" spans="4:21" ht="24.75" customHeight="1">
      <c r="D15" s="9">
        <f>IF($H14="","",IF(F$10=1,L15,IF(F$10=2,M15,IF(F$10=3,N15,IF(F$10=4,O15,P15)))))</f>
      </c>
      <c r="E15" s="2" t="s">
        <v>2</v>
      </c>
      <c r="F15" s="1">
        <f>IF($H14="","",IF(H$10=1,Q15,IF(H$10=2,R15,IF(H$10=3,S15,IF(H$10=4,T15,U15)))))</f>
      </c>
      <c r="G15" s="2" t="s">
        <v>3</v>
      </c>
      <c r="H15" s="52"/>
      <c r="J15" s="8">
        <f>IF(H15="","",IF(H15=D15-F15,"OK",D15-F15))</f>
      </c>
      <c r="L15" s="2">
        <v>82</v>
      </c>
      <c r="M15" s="2">
        <v>53</v>
      </c>
      <c r="N15" s="2">
        <v>92</v>
      </c>
      <c r="O15" s="2">
        <v>61</v>
      </c>
      <c r="P15" s="53">
        <v>62</v>
      </c>
      <c r="Q15" s="2">
        <v>47</v>
      </c>
      <c r="R15" s="2">
        <v>26</v>
      </c>
      <c r="S15" s="2">
        <v>29</v>
      </c>
      <c r="T15" s="2">
        <v>18</v>
      </c>
      <c r="U15" s="2">
        <v>48</v>
      </c>
    </row>
    <row r="16" spans="4:21" ht="24.75" customHeight="1">
      <c r="D16" s="9">
        <f>IF($H15="","",IF(F$10=1,L16,IF(F$10=2,M16,IF(F$10=3,N16,IF(F$10=4,O16,P16)))))</f>
      </c>
      <c r="E16" s="2" t="s">
        <v>2</v>
      </c>
      <c r="F16" s="1">
        <f>IF($H15="","",IF(H$10=1,Q16,IF(H$10=2,R16,IF(H$10=3,S16,IF(H$10=4,T16,U16)))))</f>
      </c>
      <c r="G16" s="2" t="s">
        <v>3</v>
      </c>
      <c r="H16" s="52"/>
      <c r="J16" s="8">
        <f>IF(H16="","",IF(H16=D16-F16,"OK",D16-F16))</f>
      </c>
      <c r="L16" s="2">
        <v>55</v>
      </c>
      <c r="M16" s="2">
        <v>91</v>
      </c>
      <c r="N16" s="2">
        <v>95</v>
      </c>
      <c r="O16" s="2">
        <v>83</v>
      </c>
      <c r="P16" s="53">
        <v>74</v>
      </c>
      <c r="Q16" s="2">
        <v>15</v>
      </c>
      <c r="R16" s="2">
        <v>47</v>
      </c>
      <c r="S16" s="2">
        <v>46</v>
      </c>
      <c r="T16" s="2">
        <v>29</v>
      </c>
      <c r="U16" s="2">
        <v>39</v>
      </c>
    </row>
    <row r="17" spans="4:21" ht="24.75" customHeight="1">
      <c r="D17" s="9"/>
      <c r="E17" s="2"/>
      <c r="F17" s="1"/>
      <c r="G17" s="2"/>
      <c r="H17" s="54"/>
      <c r="J17" s="8"/>
      <c r="L17" s="2"/>
      <c r="M17" s="2"/>
      <c r="N17" s="2"/>
      <c r="O17" s="2"/>
      <c r="P17" s="53"/>
      <c r="Q17" s="2"/>
      <c r="R17" s="2"/>
      <c r="S17" s="2"/>
      <c r="T17" s="2"/>
      <c r="U17" s="2"/>
    </row>
    <row r="18" spans="4:21" ht="24.75" customHeight="1">
      <c r="D18" s="9">
        <f>IF($H16="","",IF(F$10=1,L18,IF(F$10=2,M18,IF(F$10=3,N18,IF(F$10=4,O18,P18)))))</f>
      </c>
      <c r="E18" s="2" t="s">
        <v>2</v>
      </c>
      <c r="F18" s="1">
        <f>IF($H16="","",IF(H$10=1,Q18,IF(H$10=2,R18,IF(H$10=3,S18,IF(H$10=4,T18,U18)))))</f>
      </c>
      <c r="G18" s="2" t="s">
        <v>3</v>
      </c>
      <c r="H18" s="52"/>
      <c r="J18" s="8">
        <f>IF(H18="","",IF(H18=D18-F18,"OK",D18-F18))</f>
      </c>
      <c r="L18" s="2">
        <v>63</v>
      </c>
      <c r="M18" s="2">
        <v>72</v>
      </c>
      <c r="N18" s="2">
        <v>51</v>
      </c>
      <c r="O18" s="2">
        <v>81</v>
      </c>
      <c r="P18" s="53">
        <v>54</v>
      </c>
      <c r="Q18" s="2">
        <v>38</v>
      </c>
      <c r="R18" s="2">
        <v>37</v>
      </c>
      <c r="S18" s="2">
        <v>29</v>
      </c>
      <c r="T18" s="2">
        <v>36</v>
      </c>
      <c r="U18" s="2">
        <v>17</v>
      </c>
    </row>
    <row r="19" spans="4:21" ht="24.75" customHeight="1">
      <c r="D19" s="9">
        <f>IF($H18="","",IF(F$10=1,L19,IF(F$10=2,M19,IF(F$10=3,N19,IF(F$10=4,O19,P19)))))</f>
      </c>
      <c r="E19" s="2" t="s">
        <v>2</v>
      </c>
      <c r="F19" s="1">
        <f>IF($H18="","",IF(H$10=1,Q19,IF(H$10=2,R19,IF(H$10=3,S19,IF(H$10=4,T19,U19)))))</f>
      </c>
      <c r="G19" s="2" t="s">
        <v>3</v>
      </c>
      <c r="H19" s="52"/>
      <c r="J19" s="8">
        <f>IF(H19="","",IF(H19=D19-F19,"OK",D19-F19))</f>
      </c>
      <c r="L19" s="2">
        <v>62</v>
      </c>
      <c r="M19" s="2">
        <v>81</v>
      </c>
      <c r="N19" s="2">
        <v>84</v>
      </c>
      <c r="O19" s="2">
        <v>65</v>
      </c>
      <c r="P19" s="53">
        <v>82</v>
      </c>
      <c r="Q19" s="2">
        <v>58</v>
      </c>
      <c r="R19" s="2">
        <v>45</v>
      </c>
      <c r="S19" s="2">
        <v>47</v>
      </c>
      <c r="T19" s="2">
        <v>19</v>
      </c>
      <c r="U19" s="2">
        <v>46</v>
      </c>
    </row>
    <row r="20" spans="4:21" ht="24.75" customHeight="1">
      <c r="D20" s="9">
        <f>IF($H19="","",IF(F$10=1,L20,IF(F$10=2,M20,IF(F$10=3,N20,IF(F$10=4,O20,P20)))))</f>
      </c>
      <c r="E20" s="2" t="s">
        <v>2</v>
      </c>
      <c r="F20" s="1">
        <f>IF($H19="","",IF(H$10=1,Q20,IF(H$10=2,R20,IF(H$10=3,S20,IF(H$10=4,T20,U20)))))</f>
      </c>
      <c r="G20" s="2" t="s">
        <v>3</v>
      </c>
      <c r="H20" s="52"/>
      <c r="J20" s="8">
        <f>IF(H20="","",IF(H20=D20-F20,"OK",D20-F20))</f>
      </c>
      <c r="L20" s="2">
        <v>75</v>
      </c>
      <c r="M20" s="2">
        <v>83</v>
      </c>
      <c r="N20" s="2">
        <v>72</v>
      </c>
      <c r="O20" s="2">
        <v>74</v>
      </c>
      <c r="P20" s="53">
        <v>64</v>
      </c>
      <c r="Q20" s="2">
        <v>16</v>
      </c>
      <c r="R20" s="2">
        <v>18</v>
      </c>
      <c r="S20" s="2">
        <v>66</v>
      </c>
      <c r="T20" s="2">
        <v>15</v>
      </c>
      <c r="U20" s="2">
        <v>35</v>
      </c>
    </row>
    <row r="21" spans="4:21" ht="24.75" customHeight="1">
      <c r="D21" s="9">
        <f>IF($H20="","",IF(F$10=1,L21,IF(F$10=2,M21,IF(F$10=3,N21,IF(F$10=4,O21,P21)))))</f>
      </c>
      <c r="E21" s="2" t="s">
        <v>2</v>
      </c>
      <c r="F21" s="1">
        <f>IF($H20="","",IF(H$10=1,Q21,IF(H$10=2,R21,IF(H$10=3,S21,IF(H$10=4,T21,U21)))))</f>
      </c>
      <c r="G21" s="2" t="s">
        <v>3</v>
      </c>
      <c r="H21" s="52"/>
      <c r="J21" s="8">
        <f>IF(H21="","",IF(H21=D21-F21,"OK",D21-F21))</f>
      </c>
      <c r="L21" s="2">
        <v>93</v>
      </c>
      <c r="M21" s="2">
        <v>64</v>
      </c>
      <c r="N21" s="2">
        <v>61</v>
      </c>
      <c r="O21" s="2">
        <v>52</v>
      </c>
      <c r="P21" s="53">
        <v>85</v>
      </c>
      <c r="Q21" s="2">
        <v>36</v>
      </c>
      <c r="R21" s="2">
        <v>35</v>
      </c>
      <c r="S21" s="2">
        <v>25</v>
      </c>
      <c r="T21" s="2">
        <v>39</v>
      </c>
      <c r="U21" s="2">
        <v>27</v>
      </c>
    </row>
    <row r="22" spans="4:21" ht="24.75" customHeight="1">
      <c r="D22" s="9">
        <f>IF($H21="","",IF(F$10=1,L22,IF(F$10=2,M22,IF(F$10=3,N22,IF(F$10=4,O22,P22)))))</f>
      </c>
      <c r="E22" s="2" t="s">
        <v>2</v>
      </c>
      <c r="F22" s="1">
        <f>IF($H21="","",IF(H$10=1,Q22,IF(H$10=2,R22,IF(H$10=3,S22,IF(H$10=4,T22,U22)))))</f>
      </c>
      <c r="G22" s="2" t="s">
        <v>3</v>
      </c>
      <c r="H22" s="52"/>
      <c r="J22" s="8">
        <f>IF(H22="","",IF(H22=D22-F22,"OK",D22-F22))</f>
      </c>
      <c r="L22" s="2">
        <v>85</v>
      </c>
      <c r="M22" s="2">
        <v>71</v>
      </c>
      <c r="N22" s="2">
        <v>75</v>
      </c>
      <c r="O22" s="2">
        <v>94</v>
      </c>
      <c r="P22" s="53">
        <v>51</v>
      </c>
      <c r="Q22" s="2">
        <v>45</v>
      </c>
      <c r="R22" s="2">
        <v>28</v>
      </c>
      <c r="S22" s="2">
        <v>37</v>
      </c>
      <c r="T22" s="2">
        <v>17</v>
      </c>
      <c r="U22" s="2">
        <v>38</v>
      </c>
    </row>
    <row r="23" ht="33" customHeight="1" thickBot="1"/>
    <row r="24" spans="6:10" ht="26.25" thickBot="1" thickTop="1">
      <c r="F24" s="55"/>
      <c r="G24" s="56"/>
      <c r="H24" s="57" t="s">
        <v>4</v>
      </c>
      <c r="I24" s="56"/>
      <c r="J24" s="58">
        <f>IF(SUM(H12:H22)=0,"",COUNTIF(J12:J22,"OK"))</f>
      </c>
    </row>
    <row r="25" ht="20.25" thickTop="1"/>
  </sheetData>
  <sheetProtection password="A493" sheet="1" objects="1" scenarios="1"/>
  <mergeCells count="3">
    <mergeCell ref="E5:I5"/>
    <mergeCell ref="C1:F1"/>
    <mergeCell ref="H2:J2"/>
  </mergeCells>
  <conditionalFormatting sqref="J12:J22">
    <cfRule type="cellIs" priority="1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3" width="2.7109375" style="2" customWidth="1"/>
    <col min="4" max="4" width="2.140625" style="2" customWidth="1"/>
    <col min="5" max="6" width="2.7109375" style="2" customWidth="1"/>
    <col min="7" max="7" width="3.7109375" style="2" customWidth="1"/>
    <col min="8" max="8" width="5.00390625" style="2" customWidth="1"/>
    <col min="9" max="9" width="3.7109375" style="2" customWidth="1"/>
    <col min="10" max="10" width="5.7109375" style="2" customWidth="1"/>
    <col min="11" max="11" width="5.00390625" style="2" customWidth="1"/>
    <col min="12" max="12" width="8.140625" style="2" customWidth="1"/>
    <col min="13" max="13" width="1.421875" style="2" customWidth="1"/>
    <col min="14" max="14" width="9.140625" style="2" customWidth="1"/>
    <col min="15" max="15" width="1.7109375" style="2" customWidth="1"/>
    <col min="16" max="16" width="3.7109375" style="2" customWidth="1"/>
    <col min="17" max="17" width="3.00390625" style="2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4" ht="24.75" customHeight="1">
      <c r="A1" s="1" t="s">
        <v>0</v>
      </c>
      <c r="H1" s="3"/>
      <c r="I1" s="68"/>
      <c r="J1" s="69"/>
      <c r="K1" s="69"/>
      <c r="L1" s="69"/>
      <c r="M1" s="69"/>
      <c r="N1" s="70"/>
    </row>
    <row r="2" ht="12.75" customHeight="1" thickBot="1"/>
    <row r="3" spans="6:14" ht="31.5" customHeight="1" thickBot="1" thickTop="1">
      <c r="F3" s="71" t="s">
        <v>13</v>
      </c>
      <c r="G3" s="72"/>
      <c r="H3" s="72"/>
      <c r="I3" s="72"/>
      <c r="J3" s="72"/>
      <c r="K3" s="72"/>
      <c r="L3" s="72"/>
      <c r="M3" s="72"/>
      <c r="N3" s="73"/>
    </row>
    <row r="4" spans="6:14" ht="12.75" customHeight="1" thickTop="1">
      <c r="F4" s="4"/>
      <c r="G4" s="4"/>
      <c r="H4" s="4"/>
      <c r="I4" s="4"/>
      <c r="J4" s="4"/>
      <c r="K4" s="4"/>
      <c r="L4" s="4"/>
      <c r="M4" s="4"/>
      <c r="N4" s="4"/>
    </row>
    <row r="5" ht="11.25" customHeight="1"/>
    <row r="6" spans="2:3" ht="18.75" customHeight="1">
      <c r="B6" s="5" t="s">
        <v>1</v>
      </c>
      <c r="C6" s="5"/>
    </row>
    <row r="7" ht="10.5" customHeight="1" thickBot="1"/>
    <row r="8" spans="2:14" ht="21" customHeight="1" thickBot="1">
      <c r="B8" s="63">
        <v>9</v>
      </c>
      <c r="C8" s="64">
        <v>3</v>
      </c>
      <c r="D8" s="60" t="s">
        <v>2</v>
      </c>
      <c r="E8" s="65">
        <v>5</v>
      </c>
      <c r="F8" s="66">
        <v>7</v>
      </c>
      <c r="G8" s="2" t="s">
        <v>3</v>
      </c>
      <c r="H8" s="6"/>
      <c r="I8" s="2" t="s">
        <v>2</v>
      </c>
      <c r="J8" s="7"/>
      <c r="K8" s="2" t="s">
        <v>3</v>
      </c>
      <c r="L8" s="62"/>
      <c r="M8" s="3"/>
      <c r="N8" s="8">
        <f>IF(L8="","",IF(L8=L9,"goed","fout"))</f>
      </c>
    </row>
    <row r="9" spans="2:12" ht="19.5" hidden="1">
      <c r="B9" s="9"/>
      <c r="C9" s="1"/>
      <c r="E9" s="9"/>
      <c r="F9" s="1"/>
      <c r="G9" s="2" t="s">
        <v>3</v>
      </c>
      <c r="H9" s="2">
        <f>B8*10-E8*10+C8</f>
        <v>43</v>
      </c>
      <c r="I9" s="2" t="s">
        <v>2</v>
      </c>
      <c r="J9" s="2">
        <f>F8</f>
        <v>7</v>
      </c>
      <c r="K9" s="2" t="s">
        <v>3</v>
      </c>
      <c r="L9" s="2">
        <f>H9-J9</f>
        <v>36</v>
      </c>
    </row>
    <row r="10" spans="2:12" ht="19.5" customHeight="1">
      <c r="B10" s="9"/>
      <c r="C10" s="1"/>
      <c r="E10" s="9"/>
      <c r="F10" s="1"/>
      <c r="G10" s="8">
        <f>IF(L8="","",IF(L8=L9,"",G9))</f>
      </c>
      <c r="H10" s="8">
        <f>IF($L8="","",IF($L8=$L9,"",H9))</f>
      </c>
      <c r="I10" s="8">
        <f>IF($L8="","",IF($L8=$L9,"",I9))</f>
      </c>
      <c r="J10" s="8">
        <f>IF($L8="","",IF($L8=$L9,"",J9))</f>
      </c>
      <c r="K10" s="8">
        <f>IF($L8="","",IF($L8=$L9,"",K9))</f>
      </c>
      <c r="L10" s="8">
        <f>IF($L8="","",IF($L8=$L9,"",L9))</f>
      </c>
    </row>
    <row r="11" spans="1:6" ht="9" customHeight="1" thickBot="1">
      <c r="A11" s="10"/>
      <c r="B11" s="9"/>
      <c r="C11" s="1"/>
      <c r="E11" s="9"/>
      <c r="F11" s="1"/>
    </row>
    <row r="12" spans="2:14" ht="20.25" thickBot="1">
      <c r="B12" s="63">
        <f>IF(L8="","",B13)</f>
      </c>
      <c r="C12" s="64">
        <f>IF(L8="","",C13)</f>
      </c>
      <c r="D12" s="60" t="s">
        <v>2</v>
      </c>
      <c r="E12" s="65">
        <f>IF(L8="","",E13)</f>
      </c>
      <c r="F12" s="66">
        <f>IF(L8="","",F13)</f>
      </c>
      <c r="G12" s="2" t="s">
        <v>3</v>
      </c>
      <c r="H12" s="6"/>
      <c r="I12" s="2" t="s">
        <v>2</v>
      </c>
      <c r="J12" s="7"/>
      <c r="K12" s="2" t="s">
        <v>3</v>
      </c>
      <c r="L12" s="62"/>
      <c r="M12" s="3"/>
      <c r="N12" s="8">
        <f>IF(L12="","",IF(L12=L13,"goed",IF(L12&lt;&gt;L13,"fout")))</f>
      </c>
    </row>
    <row r="13" spans="2:12" ht="19.5" hidden="1">
      <c r="B13" s="9">
        <v>8</v>
      </c>
      <c r="C13" s="1">
        <v>2</v>
      </c>
      <c r="E13" s="9">
        <v>4</v>
      </c>
      <c r="F13" s="1">
        <v>6</v>
      </c>
      <c r="G13" s="2" t="s">
        <v>3</v>
      </c>
      <c r="H13" s="2" t="e">
        <f>B12*10-E12*10+C12</f>
        <v>#VALUE!</v>
      </c>
      <c r="I13" s="2" t="s">
        <v>2</v>
      </c>
      <c r="J13" s="2">
        <f>F12</f>
      </c>
      <c r="K13" s="2" t="s">
        <v>3</v>
      </c>
      <c r="L13" s="2" t="e">
        <f>H13-J13</f>
        <v>#VALUE!</v>
      </c>
    </row>
    <row r="14" spans="2:12" ht="19.5" customHeight="1">
      <c r="B14" s="9"/>
      <c r="C14" s="1"/>
      <c r="E14" s="9"/>
      <c r="F14" s="1"/>
      <c r="G14" s="8">
        <f>IF(L12="","",IF(L12=L13,"",G13))</f>
      </c>
      <c r="H14" s="8">
        <f>IF($L12="","",IF($L12=$L13,"",H13))</f>
      </c>
      <c r="I14" s="8">
        <f>IF($L12="","",IF($L12=$L13,"",I13))</f>
      </c>
      <c r="J14" s="8">
        <f>IF($L12="","",IF($L12=$L13,"",J13))</f>
      </c>
      <c r="K14" s="8">
        <f>IF($L12="","",IF($L12=$L13,"",K13))</f>
      </c>
      <c r="L14" s="8">
        <f>IF($L12="","",IF($L12=$L13,"",L13))</f>
      </c>
    </row>
    <row r="15" spans="2:6" ht="9" customHeight="1" thickBot="1">
      <c r="B15" s="9"/>
      <c r="C15" s="1"/>
      <c r="E15" s="9"/>
      <c r="F15" s="1"/>
    </row>
    <row r="16" spans="2:14" ht="20.25" thickBot="1">
      <c r="B16" s="63">
        <f>IF(L12="","",B17)</f>
      </c>
      <c r="C16" s="64">
        <f>IF(L12="","",C17)</f>
      </c>
      <c r="D16" s="60" t="s">
        <v>2</v>
      </c>
      <c r="E16" s="65">
        <f>IF(L12="","",E17)</f>
      </c>
      <c r="F16" s="66">
        <f>IF(L12="","",F17)</f>
      </c>
      <c r="G16" s="2" t="s">
        <v>3</v>
      </c>
      <c r="H16" s="6"/>
      <c r="I16" s="2" t="s">
        <v>2</v>
      </c>
      <c r="J16" s="7"/>
      <c r="K16" s="2" t="s">
        <v>3</v>
      </c>
      <c r="L16" s="62"/>
      <c r="M16" s="3"/>
      <c r="N16" s="8">
        <f>IF(L16="","",IF(L16=L17,"goed",IF(L16&lt;&gt;L17,"fout")))</f>
      </c>
    </row>
    <row r="17" spans="2:12" ht="19.5" hidden="1">
      <c r="B17" s="9">
        <v>7</v>
      </c>
      <c r="C17" s="1">
        <v>6</v>
      </c>
      <c r="E17" s="9">
        <v>6</v>
      </c>
      <c r="F17" s="1">
        <v>8</v>
      </c>
      <c r="G17" s="2" t="s">
        <v>3</v>
      </c>
      <c r="H17" s="2" t="e">
        <f>B16*10-E16*10+C16</f>
        <v>#VALUE!</v>
      </c>
      <c r="I17" s="2" t="s">
        <v>2</v>
      </c>
      <c r="J17" s="2">
        <f>F16</f>
      </c>
      <c r="K17" s="2" t="s">
        <v>3</v>
      </c>
      <c r="L17" s="2" t="e">
        <f>H17-J17</f>
        <v>#VALUE!</v>
      </c>
    </row>
    <row r="18" spans="2:12" ht="19.5" customHeight="1">
      <c r="B18" s="9"/>
      <c r="C18" s="1"/>
      <c r="E18" s="9"/>
      <c r="F18" s="1"/>
      <c r="G18" s="8">
        <f>IF(L16="","",IF(L16=L17,"",G17))</f>
      </c>
      <c r="H18" s="8">
        <f>IF($L16="","",IF($L16=$L17,"",H17))</f>
      </c>
      <c r="I18" s="8">
        <f>IF($L16="","",IF($L16=$L17,"",I17))</f>
      </c>
      <c r="J18" s="8">
        <f>IF($L16="","",IF($L16=$L17,"",J17))</f>
      </c>
      <c r="K18" s="8">
        <f>IF($L16="","",IF($L16=$L17,"",K17))</f>
      </c>
      <c r="L18" s="8">
        <f>IF($L16="","",IF($L16=$L17,"",L17))</f>
      </c>
    </row>
    <row r="19" spans="2:6" ht="9" customHeight="1" thickBot="1">
      <c r="B19" s="9"/>
      <c r="C19" s="1"/>
      <c r="E19" s="9"/>
      <c r="F19" s="1"/>
    </row>
    <row r="20" spans="2:14" ht="20.25" thickBot="1">
      <c r="B20" s="63">
        <f>IF(L16="","",B21)</f>
      </c>
      <c r="C20" s="64">
        <f>IF(L16="","",C21)</f>
      </c>
      <c r="D20" s="60" t="s">
        <v>2</v>
      </c>
      <c r="E20" s="65">
        <f>IF(L16="","",E21)</f>
      </c>
      <c r="F20" s="66">
        <f>IF(L16="","",F21)</f>
      </c>
      <c r="G20" s="2" t="s">
        <v>3</v>
      </c>
      <c r="H20" s="6"/>
      <c r="I20" s="2" t="s">
        <v>2</v>
      </c>
      <c r="J20" s="7"/>
      <c r="K20" s="2" t="s">
        <v>3</v>
      </c>
      <c r="L20" s="62"/>
      <c r="M20" s="3"/>
      <c r="N20" s="8">
        <f>IF(L20="","",IF(L20=L21,"goed",IF(L20&lt;&gt;L21,"fout")))</f>
      </c>
    </row>
    <row r="21" spans="2:12" ht="19.5" hidden="1">
      <c r="B21" s="9">
        <v>4</v>
      </c>
      <c r="C21" s="1">
        <v>1</v>
      </c>
      <c r="E21" s="9">
        <v>1</v>
      </c>
      <c r="F21" s="1">
        <v>6</v>
      </c>
      <c r="G21" s="2" t="s">
        <v>3</v>
      </c>
      <c r="H21" s="2" t="e">
        <f>B20*10-E20*10+C20</f>
        <v>#VALUE!</v>
      </c>
      <c r="I21" s="2" t="s">
        <v>2</v>
      </c>
      <c r="J21" s="2">
        <f>F20</f>
      </c>
      <c r="K21" s="2" t="s">
        <v>3</v>
      </c>
      <c r="L21" s="2" t="e">
        <f>H21-J21</f>
        <v>#VALUE!</v>
      </c>
    </row>
    <row r="22" spans="2:12" ht="19.5" customHeight="1">
      <c r="B22" s="9"/>
      <c r="C22" s="1"/>
      <c r="E22" s="9"/>
      <c r="F22" s="1"/>
      <c r="G22" s="8">
        <f>IF(L20="","",IF(L20=L21,"",G21))</f>
      </c>
      <c r="H22" s="8">
        <f>IF($L20="","",IF($L20=$L21,"",H21))</f>
      </c>
      <c r="I22" s="8">
        <f>IF($L20="","",IF($L20=$L21,"",I21))</f>
      </c>
      <c r="J22" s="8">
        <f>IF($L20="","",IF($L20=$L21,"",J21))</f>
      </c>
      <c r="K22" s="8">
        <f>IF($L20="","",IF($L20=$L21,"",K21))</f>
      </c>
      <c r="L22" s="8">
        <f>IF($L20="","",IF($L20=$L21,"",L21))</f>
      </c>
    </row>
    <row r="23" spans="2:6" ht="9" customHeight="1" thickBot="1">
      <c r="B23" s="9"/>
      <c r="C23" s="1"/>
      <c r="E23" s="9"/>
      <c r="F23" s="1"/>
    </row>
    <row r="24" spans="2:14" ht="20.25" thickBot="1">
      <c r="B24" s="63">
        <f>IF(L20="","",B25)</f>
      </c>
      <c r="C24" s="64">
        <f>IF(L20="","",C25)</f>
      </c>
      <c r="D24" s="60" t="s">
        <v>2</v>
      </c>
      <c r="E24" s="65">
        <f>IF(L20="","",E25)</f>
      </c>
      <c r="F24" s="66">
        <f>IF(L20="","",F25)</f>
      </c>
      <c r="G24" s="2" t="s">
        <v>3</v>
      </c>
      <c r="H24" s="6"/>
      <c r="I24" s="2" t="s">
        <v>2</v>
      </c>
      <c r="J24" s="7"/>
      <c r="K24" s="2" t="s">
        <v>3</v>
      </c>
      <c r="L24" s="62"/>
      <c r="M24" s="3"/>
      <c r="N24" s="8">
        <f>IF(L24="","",IF(L24=L25,"goed",IF(L24&lt;&gt;L25,"fout")))</f>
      </c>
    </row>
    <row r="25" spans="2:12" ht="19.5" hidden="1">
      <c r="B25" s="9">
        <v>7</v>
      </c>
      <c r="C25" s="1">
        <v>2</v>
      </c>
      <c r="E25" s="9">
        <v>4</v>
      </c>
      <c r="F25" s="1">
        <v>5</v>
      </c>
      <c r="G25" s="2" t="s">
        <v>3</v>
      </c>
      <c r="H25" s="2" t="e">
        <f>B24*10-E24*10+C24</f>
        <v>#VALUE!</v>
      </c>
      <c r="I25" s="2" t="s">
        <v>2</v>
      </c>
      <c r="J25" s="2">
        <f>F24</f>
      </c>
      <c r="K25" s="2" t="s">
        <v>3</v>
      </c>
      <c r="L25" s="2" t="e">
        <f>H25-J25</f>
        <v>#VALUE!</v>
      </c>
    </row>
    <row r="26" spans="2:12" ht="19.5" customHeight="1">
      <c r="B26" s="9"/>
      <c r="C26" s="1"/>
      <c r="E26" s="9"/>
      <c r="F26" s="1"/>
      <c r="G26" s="8">
        <f>IF(L24="","",IF(L24=L25,"",G25))</f>
      </c>
      <c r="H26" s="8">
        <f>IF($L24="","",IF($L24=$L25,"",H25))</f>
      </c>
      <c r="I26" s="8">
        <f>IF($L24="","",IF($L24=$L25,"",I25))</f>
      </c>
      <c r="J26" s="8">
        <f>IF($L24="","",IF($L24=$L25,"",J25))</f>
      </c>
      <c r="K26" s="8">
        <f>IF($L24="","",IF($L24=$L25,"",K25))</f>
      </c>
      <c r="L26" s="8">
        <f>IF($L24="","",IF($L24=$L25,"",L25))</f>
      </c>
    </row>
    <row r="27" spans="2:6" ht="27.75" customHeight="1" thickBot="1">
      <c r="B27" s="9"/>
      <c r="C27" s="1"/>
      <c r="E27" s="9"/>
      <c r="F27" s="1"/>
    </row>
    <row r="28" spans="2:14" ht="20.25" thickBot="1">
      <c r="B28" s="63">
        <f>IF(L24="","",B29)</f>
      </c>
      <c r="C28" s="64">
        <f>IF(L24="","",C29)</f>
      </c>
      <c r="D28" s="60" t="s">
        <v>2</v>
      </c>
      <c r="E28" s="65">
        <f>IF(L24="","",E29)</f>
      </c>
      <c r="F28" s="66">
        <f>IF(L24="","",F29)</f>
      </c>
      <c r="G28" s="2" t="s">
        <v>3</v>
      </c>
      <c r="H28" s="6"/>
      <c r="I28" s="2" t="s">
        <v>2</v>
      </c>
      <c r="J28" s="7"/>
      <c r="K28" s="2" t="s">
        <v>3</v>
      </c>
      <c r="L28" s="62"/>
      <c r="M28" s="3"/>
      <c r="N28" s="8">
        <f>IF(L28="","",IF(L28=L29,"goed",IF(L28&lt;&gt;L29,"fout")))</f>
      </c>
    </row>
    <row r="29" spans="2:12" ht="19.5" hidden="1">
      <c r="B29" s="9">
        <v>9</v>
      </c>
      <c r="C29" s="1">
        <v>8</v>
      </c>
      <c r="E29" s="9">
        <v>6</v>
      </c>
      <c r="F29" s="1">
        <v>9</v>
      </c>
      <c r="G29" s="2" t="s">
        <v>3</v>
      </c>
      <c r="H29" s="2" t="e">
        <f>B28*10-E28*10+C28</f>
        <v>#VALUE!</v>
      </c>
      <c r="I29" s="2" t="s">
        <v>2</v>
      </c>
      <c r="J29" s="2">
        <f>F28</f>
      </c>
      <c r="K29" s="2" t="s">
        <v>3</v>
      </c>
      <c r="L29" s="2" t="e">
        <f>H29-J29</f>
        <v>#VALUE!</v>
      </c>
    </row>
    <row r="30" spans="2:12" ht="19.5" customHeight="1">
      <c r="B30" s="9"/>
      <c r="C30" s="1"/>
      <c r="E30" s="9"/>
      <c r="F30" s="1"/>
      <c r="G30" s="8">
        <f>IF(L28="","",IF(L28=L29,"",G29))</f>
      </c>
      <c r="H30" s="8">
        <f>IF($L28="","",IF($L28=$L29,"",H29))</f>
      </c>
      <c r="I30" s="8">
        <f>IF($L28="","",IF($L28=$L29,"",I29))</f>
      </c>
      <c r="J30" s="8">
        <f>IF($L28="","",IF($L28=$L29,"",J29))</f>
      </c>
      <c r="K30" s="8">
        <f>IF($L28="","",IF($L28=$L29,"",K29))</f>
      </c>
      <c r="L30" s="8">
        <f>IF($L28="","",IF($L28=$L29,"",L29))</f>
      </c>
    </row>
    <row r="31" spans="2:6" ht="9" customHeight="1" thickBot="1">
      <c r="B31" s="9"/>
      <c r="C31" s="1"/>
      <c r="E31" s="9"/>
      <c r="F31" s="1"/>
    </row>
    <row r="32" spans="2:14" ht="20.25" thickBot="1">
      <c r="B32" s="63">
        <f>IF(L28="","",B33)</f>
      </c>
      <c r="C32" s="64">
        <f>IF(L28="","",C33)</f>
      </c>
      <c r="D32" s="60" t="s">
        <v>2</v>
      </c>
      <c r="E32" s="65">
        <f>IF(L28="","",E33)</f>
      </c>
      <c r="F32" s="66">
        <f>IF(L28="","",F33)</f>
      </c>
      <c r="G32" s="2" t="s">
        <v>3</v>
      </c>
      <c r="H32" s="6"/>
      <c r="I32" s="2" t="s">
        <v>2</v>
      </c>
      <c r="J32" s="7"/>
      <c r="K32" s="2" t="s">
        <v>3</v>
      </c>
      <c r="L32" s="62"/>
      <c r="M32" s="3"/>
      <c r="N32" s="8">
        <f>IF(L32="","",IF(L32=L33,"goed",IF(L32&lt;&gt;L33,"fout")))</f>
      </c>
    </row>
    <row r="33" spans="2:12" ht="19.5" hidden="1">
      <c r="B33" s="9">
        <v>9</v>
      </c>
      <c r="C33" s="1">
        <v>1</v>
      </c>
      <c r="E33" s="9">
        <v>3</v>
      </c>
      <c r="F33" s="1">
        <v>9</v>
      </c>
      <c r="G33" s="2" t="s">
        <v>3</v>
      </c>
      <c r="H33" s="2" t="e">
        <f>B32*10-E32*10+C32</f>
        <v>#VALUE!</v>
      </c>
      <c r="I33" s="2" t="s">
        <v>2</v>
      </c>
      <c r="J33" s="2">
        <f>F32</f>
      </c>
      <c r="K33" s="2" t="s">
        <v>3</v>
      </c>
      <c r="L33" s="2" t="e">
        <f>H33-J33</f>
        <v>#VALUE!</v>
      </c>
    </row>
    <row r="34" spans="2:12" ht="19.5" customHeight="1">
      <c r="B34" s="9"/>
      <c r="C34" s="1"/>
      <c r="E34" s="9"/>
      <c r="F34" s="1"/>
      <c r="G34" s="8">
        <f>IF(L32="","",IF(L32=L33,"",G33))</f>
      </c>
      <c r="H34" s="8">
        <f>IF($L32="","",IF($L32=$L33,"",H33))</f>
      </c>
      <c r="I34" s="8">
        <f>IF($L32="","",IF($L32=$L33,"",I33))</f>
      </c>
      <c r="J34" s="8">
        <f>IF($L32="","",IF($L32=$L33,"",J33))</f>
      </c>
      <c r="K34" s="8">
        <f>IF($L32="","",IF($L32=$L33,"",K33))</f>
      </c>
      <c r="L34" s="8">
        <f>IF($L32="","",IF($L32=$L33,"",L33))</f>
      </c>
    </row>
    <row r="35" spans="2:6" ht="9" customHeight="1" thickBot="1">
      <c r="B35" s="9"/>
      <c r="C35" s="1"/>
      <c r="E35" s="9"/>
      <c r="F35" s="1"/>
    </row>
    <row r="36" spans="2:14" ht="20.25" thickBot="1">
      <c r="B36" s="63">
        <f>IF(L32="","",B37)</f>
      </c>
      <c r="C36" s="64">
        <f>IF(L32="","",C37)</f>
      </c>
      <c r="D36" s="60" t="s">
        <v>2</v>
      </c>
      <c r="E36" s="65">
        <f>IF(L32="","",E37)</f>
      </c>
      <c r="F36" s="66">
        <f>IF(L32="","",F37)</f>
      </c>
      <c r="G36" s="2" t="s">
        <v>3</v>
      </c>
      <c r="H36" s="6"/>
      <c r="I36" s="2" t="s">
        <v>2</v>
      </c>
      <c r="J36" s="7"/>
      <c r="K36" s="2" t="s">
        <v>3</v>
      </c>
      <c r="L36" s="62"/>
      <c r="M36" s="3"/>
      <c r="N36" s="8">
        <f>IF(L36="","",IF(L36=L37,"goed",IF(L36&lt;&gt;L37,"fout")))</f>
      </c>
    </row>
    <row r="37" spans="2:12" ht="19.5" hidden="1">
      <c r="B37" s="9">
        <v>6</v>
      </c>
      <c r="C37" s="1">
        <v>2</v>
      </c>
      <c r="E37" s="9">
        <v>4</v>
      </c>
      <c r="F37" s="1">
        <v>7</v>
      </c>
      <c r="G37" s="2" t="s">
        <v>3</v>
      </c>
      <c r="H37" s="2" t="e">
        <f>B36*10-E36*10+C36</f>
        <v>#VALUE!</v>
      </c>
      <c r="I37" s="2" t="s">
        <v>2</v>
      </c>
      <c r="J37" s="2">
        <f>F36</f>
      </c>
      <c r="K37" s="2" t="s">
        <v>3</v>
      </c>
      <c r="L37" s="2" t="e">
        <f>H37-J37</f>
        <v>#VALUE!</v>
      </c>
    </row>
    <row r="38" spans="2:12" ht="19.5">
      <c r="B38" s="9"/>
      <c r="C38" s="1"/>
      <c r="E38" s="9"/>
      <c r="F38" s="1"/>
      <c r="G38" s="8">
        <f>IF(L36="","",IF(L36=L37,"",G37))</f>
      </c>
      <c r="H38" s="8">
        <f>IF($L36="","",IF($L36=$L37,"",H37))</f>
      </c>
      <c r="I38" s="8">
        <f>IF($L36="","",IF($L36=$L37,"",I37))</f>
      </c>
      <c r="J38" s="8">
        <f>IF($L36="","",IF($L36=$L37,"",J37))</f>
      </c>
      <c r="K38" s="8">
        <f>IF($L36="","",IF($L36=$L37,"",K37))</f>
      </c>
      <c r="L38" s="8">
        <f>IF($L36="","",IF($L36=$L37,"",L37))</f>
      </c>
    </row>
    <row r="39" spans="2:12" ht="9" customHeight="1" thickBot="1">
      <c r="B39" s="9"/>
      <c r="C39" s="1"/>
      <c r="E39" s="9"/>
      <c r="F39" s="1"/>
      <c r="G39" s="8"/>
      <c r="H39" s="8"/>
      <c r="I39" s="8"/>
      <c r="J39" s="8"/>
      <c r="K39" s="8"/>
      <c r="L39" s="8"/>
    </row>
    <row r="40" spans="2:14" ht="20.25" thickBot="1">
      <c r="B40" s="63">
        <f>IF(L36="","",B41)</f>
      </c>
      <c r="C40" s="64">
        <f>IF(L36="","",C41)</f>
      </c>
      <c r="D40" s="60" t="s">
        <v>2</v>
      </c>
      <c r="E40" s="65">
        <f>IF(L36="","",E41)</f>
      </c>
      <c r="F40" s="66">
        <f>IF(L36="","",F41)</f>
      </c>
      <c r="G40" s="2" t="s">
        <v>3</v>
      </c>
      <c r="H40" s="6"/>
      <c r="I40" s="2" t="s">
        <v>2</v>
      </c>
      <c r="J40" s="7"/>
      <c r="K40" s="2" t="s">
        <v>3</v>
      </c>
      <c r="L40" s="62"/>
      <c r="M40" s="3"/>
      <c r="N40" s="8">
        <f>IF(L40="","",IF(L40=L41,"goed",IF(L40&lt;&gt;L41,"fout")))</f>
      </c>
    </row>
    <row r="41" spans="2:12" ht="19.5" hidden="1">
      <c r="B41" s="9">
        <v>5</v>
      </c>
      <c r="C41" s="1">
        <v>5</v>
      </c>
      <c r="E41" s="9">
        <v>2</v>
      </c>
      <c r="F41" s="1">
        <v>8</v>
      </c>
      <c r="G41" s="2" t="s">
        <v>3</v>
      </c>
      <c r="H41" s="2" t="e">
        <f>B40*10-E40*10+C40</f>
        <v>#VALUE!</v>
      </c>
      <c r="I41" s="2" t="s">
        <v>2</v>
      </c>
      <c r="J41" s="2">
        <f>F40</f>
      </c>
      <c r="K41" s="2" t="s">
        <v>3</v>
      </c>
      <c r="L41" s="2" t="e">
        <f>H41-J41</f>
        <v>#VALUE!</v>
      </c>
    </row>
    <row r="42" spans="2:12" ht="19.5">
      <c r="B42" s="9"/>
      <c r="C42" s="1"/>
      <c r="E42" s="9"/>
      <c r="F42" s="1"/>
      <c r="G42" s="8">
        <f>IF(L40="","",IF(L40=L41,"",G41))</f>
      </c>
      <c r="H42" s="8">
        <f>IF($L40="","",IF($L40=$L41,"",H41))</f>
      </c>
      <c r="I42" s="8">
        <f>IF($L40="","",IF($L40=$L41,"",I41))</f>
      </c>
      <c r="J42" s="8">
        <f>IF($L40="","",IF($L40=$L41,"",J41))</f>
      </c>
      <c r="K42" s="8">
        <f>IF($L40="","",IF($L40=$L41,"",K41))</f>
      </c>
      <c r="L42" s="8">
        <f>IF($L40="","",IF($L40=$L41,"",L41))</f>
      </c>
    </row>
    <row r="43" spans="2:12" ht="9" customHeight="1" thickBot="1">
      <c r="B43" s="9"/>
      <c r="C43" s="1"/>
      <c r="E43" s="9"/>
      <c r="F43" s="1"/>
      <c r="G43" s="8"/>
      <c r="H43" s="8"/>
      <c r="I43" s="8"/>
      <c r="J43" s="8"/>
      <c r="K43" s="8"/>
      <c r="L43" s="8"/>
    </row>
    <row r="44" spans="2:14" ht="20.25" thickBot="1">
      <c r="B44" s="63">
        <f>IF(L40="","",B45)</f>
      </c>
      <c r="C44" s="64">
        <f>IF(L40="","",C45)</f>
      </c>
      <c r="D44" s="60" t="s">
        <v>2</v>
      </c>
      <c r="E44" s="65">
        <f>IF(L40="","",E45)</f>
      </c>
      <c r="F44" s="66">
        <f>IF(L40="","",F45)</f>
      </c>
      <c r="G44" s="2" t="s">
        <v>3</v>
      </c>
      <c r="H44" s="6"/>
      <c r="I44" s="2" t="s">
        <v>2</v>
      </c>
      <c r="J44" s="7"/>
      <c r="K44" s="2" t="s">
        <v>3</v>
      </c>
      <c r="L44" s="62"/>
      <c r="M44" s="3"/>
      <c r="N44" s="8">
        <f>IF(L44="","",IF(L44=L45,"goed",IF(L44&lt;&gt;L45,"fout")))</f>
      </c>
    </row>
    <row r="45" spans="2:12" ht="19.5" hidden="1">
      <c r="B45" s="9">
        <v>4</v>
      </c>
      <c r="C45" s="1">
        <v>1</v>
      </c>
      <c r="E45" s="9">
        <v>1</v>
      </c>
      <c r="F45" s="1">
        <v>2</v>
      </c>
      <c r="G45" s="2" t="s">
        <v>3</v>
      </c>
      <c r="H45" s="2" t="e">
        <f>B44*10-E44*10+C44</f>
        <v>#VALUE!</v>
      </c>
      <c r="I45" s="2" t="s">
        <v>2</v>
      </c>
      <c r="J45" s="2">
        <f>F44</f>
      </c>
      <c r="K45" s="2" t="s">
        <v>3</v>
      </c>
      <c r="L45" s="2" t="e">
        <f>H45-J45</f>
        <v>#VALUE!</v>
      </c>
    </row>
    <row r="46" spans="2:12" ht="19.5">
      <c r="B46" s="9"/>
      <c r="C46" s="1"/>
      <c r="E46" s="9"/>
      <c r="F46" s="1"/>
      <c r="G46" s="8">
        <f>IF(L44="","",IF(L44=L45,"",G45))</f>
      </c>
      <c r="H46" s="8">
        <f>IF($L44="","",IF($L44=$L45,"",H45))</f>
      </c>
      <c r="I46" s="8">
        <f>IF($L44="","",IF($L44=$L45,"",I45))</f>
      </c>
      <c r="J46" s="8">
        <f>IF($L44="","",IF($L44=$L45,"",J45))</f>
      </c>
      <c r="K46" s="8">
        <f>IF($L44="","",IF($L44=$L45,"",K45))</f>
      </c>
      <c r="L46" s="8">
        <f>IF($L44="","",IF($L44=$L45,"",L45))</f>
      </c>
    </row>
    <row r="47" spans="7:12" ht="9" customHeight="1" thickBot="1">
      <c r="G47" s="8"/>
      <c r="H47" s="8"/>
      <c r="I47" s="8"/>
      <c r="J47" s="8"/>
      <c r="K47" s="8"/>
      <c r="L47" s="8"/>
    </row>
    <row r="48" spans="11:14" ht="35.25" customHeight="1" thickBot="1" thickTop="1">
      <c r="K48" s="74" t="s">
        <v>4</v>
      </c>
      <c r="L48" s="74"/>
      <c r="M48" s="75"/>
      <c r="N48" s="67">
        <f>IF(SUM(L8,L12,L16,L20,L24,L28,L32,L36,L40,L44)=0,"",COUNTIF(N8:N44,"goed"))</f>
      </c>
    </row>
    <row r="49" ht="9.75" customHeight="1" thickTop="1"/>
    <row r="50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5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3" width="2.7109375" style="2" customWidth="1"/>
    <col min="4" max="4" width="2.140625" style="2" customWidth="1"/>
    <col min="5" max="6" width="2.7109375" style="2" customWidth="1"/>
    <col min="7" max="7" width="3.7109375" style="2" customWidth="1"/>
    <col min="8" max="8" width="5.00390625" style="2" customWidth="1"/>
    <col min="9" max="9" width="3.7109375" style="2" customWidth="1"/>
    <col min="10" max="10" width="5.7109375" style="2" customWidth="1"/>
    <col min="11" max="11" width="5.00390625" style="2" customWidth="1"/>
    <col min="12" max="12" width="8.140625" style="2" customWidth="1"/>
    <col min="13" max="13" width="1.421875" style="2" customWidth="1"/>
    <col min="14" max="14" width="9.140625" style="2" customWidth="1"/>
    <col min="15" max="15" width="1.7109375" style="2" customWidth="1"/>
    <col min="16" max="16" width="3.7109375" style="2" customWidth="1"/>
    <col min="17" max="17" width="3.00390625" style="2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4" ht="24.75" customHeight="1">
      <c r="A1" s="1" t="s">
        <v>0</v>
      </c>
      <c r="H1" s="3"/>
      <c r="I1" s="68"/>
      <c r="J1" s="69"/>
      <c r="K1" s="69"/>
      <c r="L1" s="69"/>
      <c r="M1" s="69"/>
      <c r="N1" s="70"/>
    </row>
    <row r="2" ht="12.75" customHeight="1" thickBot="1"/>
    <row r="3" spans="6:14" ht="31.5" customHeight="1" thickBot="1" thickTop="1">
      <c r="F3" s="71" t="s">
        <v>14</v>
      </c>
      <c r="G3" s="72"/>
      <c r="H3" s="72"/>
      <c r="I3" s="72"/>
      <c r="J3" s="72"/>
      <c r="K3" s="72"/>
      <c r="L3" s="72"/>
      <c r="M3" s="72"/>
      <c r="N3" s="73"/>
    </row>
    <row r="4" spans="6:14" ht="12.75" customHeight="1" thickTop="1">
      <c r="F4" s="4"/>
      <c r="G4" s="4"/>
      <c r="H4" s="4"/>
      <c r="I4" s="4"/>
      <c r="J4" s="4"/>
      <c r="K4" s="4"/>
      <c r="L4" s="4"/>
      <c r="M4" s="4"/>
      <c r="N4" s="4"/>
    </row>
    <row r="5" ht="11.25" customHeight="1"/>
    <row r="6" spans="2:3" ht="18.75" customHeight="1">
      <c r="B6" s="5" t="s">
        <v>1</v>
      </c>
      <c r="C6" s="5"/>
    </row>
    <row r="7" ht="10.5" customHeight="1" thickBot="1"/>
    <row r="8" spans="2:14" ht="21" customHeight="1" thickBot="1">
      <c r="B8" s="63">
        <v>8</v>
      </c>
      <c r="C8" s="64">
        <v>7</v>
      </c>
      <c r="D8" s="60" t="s">
        <v>2</v>
      </c>
      <c r="E8" s="65">
        <v>5</v>
      </c>
      <c r="F8" s="66">
        <v>8</v>
      </c>
      <c r="G8" s="2" t="s">
        <v>3</v>
      </c>
      <c r="H8" s="6"/>
      <c r="I8" s="2" t="s">
        <v>2</v>
      </c>
      <c r="J8" s="7"/>
      <c r="K8" s="2" t="s">
        <v>3</v>
      </c>
      <c r="L8" s="62"/>
      <c r="M8" s="3"/>
      <c r="N8" s="8">
        <f>IF(L8="","",IF(L8=L9,"goed","fout"))</f>
      </c>
    </row>
    <row r="9" spans="2:12" ht="19.5" hidden="1">
      <c r="B9" s="9"/>
      <c r="C9" s="1"/>
      <c r="E9" s="9"/>
      <c r="F9" s="1"/>
      <c r="G9" s="2" t="s">
        <v>3</v>
      </c>
      <c r="H9" s="2">
        <f>B8*10-E8*10+C8</f>
        <v>37</v>
      </c>
      <c r="I9" s="2" t="s">
        <v>2</v>
      </c>
      <c r="J9" s="2">
        <f>F8</f>
        <v>8</v>
      </c>
      <c r="K9" s="2" t="s">
        <v>3</v>
      </c>
      <c r="L9" s="2">
        <f>H9-J9</f>
        <v>29</v>
      </c>
    </row>
    <row r="10" spans="2:12" ht="19.5" customHeight="1">
      <c r="B10" s="9"/>
      <c r="C10" s="1"/>
      <c r="E10" s="9"/>
      <c r="F10" s="1"/>
      <c r="G10" s="8">
        <f>IF(L8="","",IF(L8=L9,"",G9))</f>
      </c>
      <c r="H10" s="8">
        <f>IF($L8="","",IF($L8=$L9,"",H9))</f>
      </c>
      <c r="I10" s="8">
        <f>IF($L8="","",IF($L8=$L9,"",I9))</f>
      </c>
      <c r="J10" s="8">
        <f>IF($L8="","",IF($L8=$L9,"",J9))</f>
      </c>
      <c r="K10" s="8">
        <f>IF($L8="","",IF($L8=$L9,"",K9))</f>
      </c>
      <c r="L10" s="8">
        <f>IF($L8="","",IF($L8=$L9,"",L9))</f>
      </c>
    </row>
    <row r="11" spans="1:6" ht="9" customHeight="1" thickBot="1">
      <c r="A11" s="10"/>
      <c r="B11" s="9"/>
      <c r="C11" s="1"/>
      <c r="E11" s="9"/>
      <c r="F11" s="1"/>
    </row>
    <row r="12" spans="2:14" ht="20.25" thickBot="1">
      <c r="B12" s="63">
        <f>IF(L8="","",B13)</f>
      </c>
      <c r="C12" s="64">
        <f>IF(L8="","",C13)</f>
      </c>
      <c r="D12" s="60" t="s">
        <v>2</v>
      </c>
      <c r="E12" s="65">
        <f>IF(L8="","",E13)</f>
      </c>
      <c r="F12" s="66">
        <f>IF(L8="","",F13)</f>
      </c>
      <c r="G12" s="2" t="s">
        <v>3</v>
      </c>
      <c r="H12" s="6"/>
      <c r="I12" s="2" t="s">
        <v>2</v>
      </c>
      <c r="J12" s="7"/>
      <c r="K12" s="2" t="s">
        <v>3</v>
      </c>
      <c r="L12" s="62"/>
      <c r="M12" s="3"/>
      <c r="N12" s="8">
        <f>IF(L12="","",IF(L12=L13,"goed",IF(L12&lt;&gt;L13,"fout")))</f>
      </c>
    </row>
    <row r="13" spans="2:12" ht="19.5" hidden="1">
      <c r="B13" s="9">
        <v>9</v>
      </c>
      <c r="C13" s="1">
        <v>6</v>
      </c>
      <c r="E13" s="9">
        <v>4</v>
      </c>
      <c r="F13" s="1">
        <v>9</v>
      </c>
      <c r="G13" s="2" t="s">
        <v>3</v>
      </c>
      <c r="H13" s="2" t="e">
        <f>B12*10-E12*10+C12</f>
        <v>#VALUE!</v>
      </c>
      <c r="I13" s="2" t="s">
        <v>2</v>
      </c>
      <c r="J13" s="2">
        <f>F12</f>
      </c>
      <c r="K13" s="2" t="s">
        <v>3</v>
      </c>
      <c r="L13" s="2" t="e">
        <f>H13-J13</f>
        <v>#VALUE!</v>
      </c>
    </row>
    <row r="14" spans="2:12" ht="19.5" customHeight="1">
      <c r="B14" s="9"/>
      <c r="C14" s="1"/>
      <c r="E14" s="9"/>
      <c r="F14" s="1"/>
      <c r="G14" s="8">
        <f>IF(L12="","",IF(L12=L13,"",G13))</f>
      </c>
      <c r="H14" s="8">
        <f>IF($L12="","",IF($L12=$L13,"",H13))</f>
      </c>
      <c r="I14" s="8">
        <f>IF($L12="","",IF($L12=$L13,"",I13))</f>
      </c>
      <c r="J14" s="8">
        <f>IF($L12="","",IF($L12=$L13,"",J13))</f>
      </c>
      <c r="K14" s="8">
        <f>IF($L12="","",IF($L12=$L13,"",K13))</f>
      </c>
      <c r="L14" s="8">
        <f>IF($L12="","",IF($L12=$L13,"",L13))</f>
      </c>
    </row>
    <row r="15" spans="2:6" ht="9" customHeight="1" thickBot="1">
      <c r="B15" s="9"/>
      <c r="C15" s="1"/>
      <c r="E15" s="9"/>
      <c r="F15" s="1"/>
    </row>
    <row r="16" spans="2:14" ht="20.25" thickBot="1">
      <c r="B16" s="63">
        <f>IF(L12="","",B17)</f>
      </c>
      <c r="C16" s="64">
        <f>IF(L12="","",C17)</f>
      </c>
      <c r="D16" s="60" t="s">
        <v>2</v>
      </c>
      <c r="E16" s="65">
        <f>IF(L12="","",E17)</f>
      </c>
      <c r="F16" s="66">
        <f>IF(L12="","",F17)</f>
      </c>
      <c r="G16" s="2" t="s">
        <v>3</v>
      </c>
      <c r="H16" s="6"/>
      <c r="I16" s="2" t="s">
        <v>2</v>
      </c>
      <c r="J16" s="7"/>
      <c r="K16" s="2" t="s">
        <v>3</v>
      </c>
      <c r="L16" s="62"/>
      <c r="M16" s="3"/>
      <c r="N16" s="8">
        <f>IF(L16="","",IF(L16=L17,"goed",IF(L16&lt;&gt;L17,"fout")))</f>
      </c>
    </row>
    <row r="17" spans="2:12" ht="19.5" hidden="1">
      <c r="B17" s="9">
        <v>8</v>
      </c>
      <c r="C17" s="1">
        <v>5</v>
      </c>
      <c r="E17" s="9">
        <v>2</v>
      </c>
      <c r="F17" s="1">
        <v>9</v>
      </c>
      <c r="G17" s="2" t="s">
        <v>3</v>
      </c>
      <c r="H17" s="2" t="e">
        <f>B16*10-E16*10+C16</f>
        <v>#VALUE!</v>
      </c>
      <c r="I17" s="2" t="s">
        <v>2</v>
      </c>
      <c r="J17" s="2">
        <f>F16</f>
      </c>
      <c r="K17" s="2" t="s">
        <v>3</v>
      </c>
      <c r="L17" s="2" t="e">
        <f>H17-J17</f>
        <v>#VALUE!</v>
      </c>
    </row>
    <row r="18" spans="2:12" ht="19.5" customHeight="1">
      <c r="B18" s="9"/>
      <c r="C18" s="1"/>
      <c r="E18" s="9"/>
      <c r="F18" s="1"/>
      <c r="G18" s="8">
        <f>IF(L16="","",IF(L16=L17,"",G17))</f>
      </c>
      <c r="H18" s="8">
        <f>IF($L16="","",IF($L16=$L17,"",H17))</f>
      </c>
      <c r="I18" s="8">
        <f>IF($L16="","",IF($L16=$L17,"",I17))</f>
      </c>
      <c r="J18" s="8">
        <f>IF($L16="","",IF($L16=$L17,"",J17))</f>
      </c>
      <c r="K18" s="8">
        <f>IF($L16="","",IF($L16=$L17,"",K17))</f>
      </c>
      <c r="L18" s="8">
        <f>IF($L16="","",IF($L16=$L17,"",L17))</f>
      </c>
    </row>
    <row r="19" spans="2:6" ht="9" customHeight="1" thickBot="1">
      <c r="B19" s="9"/>
      <c r="C19" s="1"/>
      <c r="E19" s="9"/>
      <c r="F19" s="1"/>
    </row>
    <row r="20" spans="2:14" ht="20.25" thickBot="1">
      <c r="B20" s="63">
        <f>IF(L16="","",B21)</f>
      </c>
      <c r="C20" s="64">
        <f>IF(L16="","",C21)</f>
      </c>
      <c r="D20" s="60" t="s">
        <v>2</v>
      </c>
      <c r="E20" s="65">
        <f>IF(L16="","",E21)</f>
      </c>
      <c r="F20" s="66">
        <f>IF(L16="","",F21)</f>
      </c>
      <c r="G20" s="2" t="s">
        <v>3</v>
      </c>
      <c r="H20" s="6"/>
      <c r="I20" s="2" t="s">
        <v>2</v>
      </c>
      <c r="J20" s="7"/>
      <c r="K20" s="2" t="s">
        <v>3</v>
      </c>
      <c r="L20" s="62"/>
      <c r="M20" s="3"/>
      <c r="N20" s="8">
        <f>IF(L20="","",IF(L20=L21,"goed",IF(L20&lt;&gt;L21,"fout")))</f>
      </c>
    </row>
    <row r="21" spans="2:12" ht="19.5" hidden="1">
      <c r="B21" s="9">
        <v>6</v>
      </c>
      <c r="C21" s="1">
        <v>1</v>
      </c>
      <c r="E21" s="9">
        <v>1</v>
      </c>
      <c r="F21" s="1">
        <v>8</v>
      </c>
      <c r="G21" s="2" t="s">
        <v>3</v>
      </c>
      <c r="H21" s="2" t="e">
        <f>B20*10-E20*10+C20</f>
        <v>#VALUE!</v>
      </c>
      <c r="I21" s="2" t="s">
        <v>2</v>
      </c>
      <c r="J21" s="2">
        <f>F20</f>
      </c>
      <c r="K21" s="2" t="s">
        <v>3</v>
      </c>
      <c r="L21" s="2" t="e">
        <f>H21-J21</f>
        <v>#VALUE!</v>
      </c>
    </row>
    <row r="22" spans="2:12" ht="19.5" customHeight="1">
      <c r="B22" s="9"/>
      <c r="C22" s="1"/>
      <c r="E22" s="9"/>
      <c r="F22" s="1"/>
      <c r="G22" s="8">
        <f>IF(L20="","",IF(L20=L21,"",G21))</f>
      </c>
      <c r="H22" s="8">
        <f>IF($L20="","",IF($L20=$L21,"",H21))</f>
      </c>
      <c r="I22" s="8">
        <f>IF($L20="","",IF($L20=$L21,"",I21))</f>
      </c>
      <c r="J22" s="8">
        <f>IF($L20="","",IF($L20=$L21,"",J21))</f>
      </c>
      <c r="K22" s="8">
        <f>IF($L20="","",IF($L20=$L21,"",K21))</f>
      </c>
      <c r="L22" s="8">
        <f>IF($L20="","",IF($L20=$L21,"",L21))</f>
      </c>
    </row>
    <row r="23" spans="2:6" ht="9" customHeight="1" thickBot="1">
      <c r="B23" s="9"/>
      <c r="C23" s="1"/>
      <c r="E23" s="9"/>
      <c r="F23" s="1"/>
    </row>
    <row r="24" spans="2:14" ht="20.25" thickBot="1">
      <c r="B24" s="63">
        <f>IF(L20="","",B25)</f>
      </c>
      <c r="C24" s="64">
        <f>IF(L20="","",C25)</f>
      </c>
      <c r="D24" s="60" t="s">
        <v>2</v>
      </c>
      <c r="E24" s="65">
        <f>IF(L20="","",E25)</f>
      </c>
      <c r="F24" s="66">
        <f>IF(L20="","",F25)</f>
      </c>
      <c r="G24" s="2" t="s">
        <v>3</v>
      </c>
      <c r="H24" s="6"/>
      <c r="I24" s="2" t="s">
        <v>2</v>
      </c>
      <c r="J24" s="7"/>
      <c r="K24" s="2" t="s">
        <v>3</v>
      </c>
      <c r="L24" s="62"/>
      <c r="M24" s="3"/>
      <c r="N24" s="8">
        <f>IF(L24="","",IF(L24=L25,"goed",IF(L24&lt;&gt;L25,"fout")))</f>
      </c>
    </row>
    <row r="25" spans="2:12" ht="19.5" hidden="1">
      <c r="B25" s="9">
        <v>4</v>
      </c>
      <c r="C25" s="1">
        <v>2</v>
      </c>
      <c r="E25" s="9">
        <v>2</v>
      </c>
      <c r="F25" s="1">
        <v>8</v>
      </c>
      <c r="G25" s="2" t="s">
        <v>3</v>
      </c>
      <c r="H25" s="2" t="e">
        <f>B24*10-E24*10+C24</f>
        <v>#VALUE!</v>
      </c>
      <c r="I25" s="2" t="s">
        <v>2</v>
      </c>
      <c r="J25" s="2">
        <f>F24</f>
      </c>
      <c r="K25" s="2" t="s">
        <v>3</v>
      </c>
      <c r="L25" s="2" t="e">
        <f>H25-J25</f>
        <v>#VALUE!</v>
      </c>
    </row>
    <row r="26" spans="2:12" ht="19.5" customHeight="1">
      <c r="B26" s="9"/>
      <c r="C26" s="1"/>
      <c r="E26" s="9"/>
      <c r="F26" s="1"/>
      <c r="G26" s="8">
        <f>IF(L24="","",IF(L24=L25,"",G25))</f>
      </c>
      <c r="H26" s="8">
        <f>IF($L24="","",IF($L24=$L25,"",H25))</f>
      </c>
      <c r="I26" s="8">
        <f>IF($L24="","",IF($L24=$L25,"",I25))</f>
      </c>
      <c r="J26" s="8">
        <f>IF($L24="","",IF($L24=$L25,"",J25))</f>
      </c>
      <c r="K26" s="8">
        <f>IF($L24="","",IF($L24=$L25,"",K25))</f>
      </c>
      <c r="L26" s="8">
        <f>IF($L24="","",IF($L24=$L25,"",L25))</f>
      </c>
    </row>
    <row r="27" spans="2:6" ht="27.75" customHeight="1" thickBot="1">
      <c r="B27" s="9"/>
      <c r="C27" s="1"/>
      <c r="E27" s="9"/>
      <c r="F27" s="1"/>
    </row>
    <row r="28" spans="2:14" ht="20.25" thickBot="1">
      <c r="B28" s="63">
        <f>IF(L24="","",B29)</f>
      </c>
      <c r="C28" s="64">
        <f>IF(L24="","",C29)</f>
      </c>
      <c r="D28" s="60" t="s">
        <v>2</v>
      </c>
      <c r="E28" s="65">
        <f>IF(L24="","",E29)</f>
      </c>
      <c r="F28" s="66">
        <f>IF(L24="","",F29)</f>
      </c>
      <c r="G28" s="2" t="s">
        <v>3</v>
      </c>
      <c r="H28" s="6"/>
      <c r="I28" s="2" t="s">
        <v>2</v>
      </c>
      <c r="J28" s="7"/>
      <c r="K28" s="2" t="s">
        <v>3</v>
      </c>
      <c r="L28" s="62"/>
      <c r="M28" s="3"/>
      <c r="N28" s="8">
        <f>IF(L28="","",IF(L28=L29,"goed",IF(L28&lt;&gt;L29,"fout")))</f>
      </c>
    </row>
    <row r="29" spans="2:12" ht="19.5" hidden="1">
      <c r="B29" s="9">
        <v>4</v>
      </c>
      <c r="C29" s="1">
        <v>4</v>
      </c>
      <c r="E29" s="9">
        <v>2</v>
      </c>
      <c r="F29" s="1">
        <v>5</v>
      </c>
      <c r="G29" s="2" t="s">
        <v>3</v>
      </c>
      <c r="H29" s="2" t="e">
        <f>B28*10-E28*10+C28</f>
        <v>#VALUE!</v>
      </c>
      <c r="I29" s="2" t="s">
        <v>2</v>
      </c>
      <c r="J29" s="2">
        <f>F28</f>
      </c>
      <c r="K29" s="2" t="s">
        <v>3</v>
      </c>
      <c r="L29" s="2" t="e">
        <f>H29-J29</f>
        <v>#VALUE!</v>
      </c>
    </row>
    <row r="30" spans="2:12" ht="19.5" customHeight="1">
      <c r="B30" s="9"/>
      <c r="C30" s="1"/>
      <c r="E30" s="9"/>
      <c r="F30" s="1"/>
      <c r="G30" s="8">
        <f>IF(L28="","",IF(L28=L29,"",G29))</f>
      </c>
      <c r="H30" s="8">
        <f>IF($L28="","",IF($L28=$L29,"",H29))</f>
      </c>
      <c r="I30" s="8">
        <f>IF($L28="","",IF($L28=$L29,"",I29))</f>
      </c>
      <c r="J30" s="8">
        <f>IF($L28="","",IF($L28=$L29,"",J29))</f>
      </c>
      <c r="K30" s="8">
        <f>IF($L28="","",IF($L28=$L29,"",K29))</f>
      </c>
      <c r="L30" s="8">
        <f>IF($L28="","",IF($L28=$L29,"",L29))</f>
      </c>
    </row>
    <row r="31" spans="2:6" ht="9" customHeight="1" thickBot="1">
      <c r="B31" s="9"/>
      <c r="C31" s="1"/>
      <c r="E31" s="9"/>
      <c r="F31" s="1"/>
    </row>
    <row r="32" spans="2:14" ht="20.25" thickBot="1">
      <c r="B32" s="63">
        <f>IF(L28="","",B33)</f>
      </c>
      <c r="C32" s="64">
        <f>IF(L28="","",C33)</f>
      </c>
      <c r="D32" s="60" t="s">
        <v>2</v>
      </c>
      <c r="E32" s="65">
        <f>IF(L28="","",E33)</f>
      </c>
      <c r="F32" s="66">
        <f>IF(L28="","",F33)</f>
      </c>
      <c r="G32" s="2" t="s">
        <v>3</v>
      </c>
      <c r="H32" s="6"/>
      <c r="I32" s="2" t="s">
        <v>2</v>
      </c>
      <c r="J32" s="7"/>
      <c r="K32" s="2" t="s">
        <v>3</v>
      </c>
      <c r="L32" s="62"/>
      <c r="M32" s="3"/>
      <c r="N32" s="8">
        <f>IF(L32="","",IF(L32=L33,"goed",IF(L32&lt;&gt;L33,"fout")))</f>
      </c>
    </row>
    <row r="33" spans="2:12" ht="19.5" hidden="1">
      <c r="B33" s="9">
        <v>8</v>
      </c>
      <c r="C33" s="1">
        <v>5</v>
      </c>
      <c r="E33" s="9">
        <v>3</v>
      </c>
      <c r="F33" s="1">
        <v>6</v>
      </c>
      <c r="G33" s="2" t="s">
        <v>3</v>
      </c>
      <c r="H33" s="2" t="e">
        <f>B32*10-E32*10+C32</f>
        <v>#VALUE!</v>
      </c>
      <c r="I33" s="2" t="s">
        <v>2</v>
      </c>
      <c r="J33" s="2">
        <f>F32</f>
      </c>
      <c r="K33" s="2" t="s">
        <v>3</v>
      </c>
      <c r="L33" s="2" t="e">
        <f>H33-J33</f>
        <v>#VALUE!</v>
      </c>
    </row>
    <row r="34" spans="2:12" ht="19.5" customHeight="1">
      <c r="B34" s="9"/>
      <c r="C34" s="1"/>
      <c r="E34" s="9"/>
      <c r="F34" s="1"/>
      <c r="G34" s="8">
        <f>IF(L32="","",IF(L32=L33,"",G33))</f>
      </c>
      <c r="H34" s="8">
        <f>IF($L32="","",IF($L32=$L33,"",H33))</f>
      </c>
      <c r="I34" s="8">
        <f>IF($L32="","",IF($L32=$L33,"",I33))</f>
      </c>
      <c r="J34" s="8">
        <f>IF($L32="","",IF($L32=$L33,"",J33))</f>
      </c>
      <c r="K34" s="8">
        <f>IF($L32="","",IF($L32=$L33,"",K33))</f>
      </c>
      <c r="L34" s="8">
        <f>IF($L32="","",IF($L32=$L33,"",L33))</f>
      </c>
    </row>
    <row r="35" spans="2:6" ht="9" customHeight="1" thickBot="1">
      <c r="B35" s="9"/>
      <c r="C35" s="1"/>
      <c r="E35" s="9"/>
      <c r="F35" s="1"/>
    </row>
    <row r="36" spans="2:14" ht="20.25" thickBot="1">
      <c r="B36" s="63">
        <f>IF(L32="","",B37)</f>
      </c>
      <c r="C36" s="64">
        <f>IF(L32="","",C37)</f>
      </c>
      <c r="D36" s="60" t="s">
        <v>2</v>
      </c>
      <c r="E36" s="65">
        <f>IF(L32="","",E37)</f>
      </c>
      <c r="F36" s="66">
        <f>IF(L32="","",F37)</f>
      </c>
      <c r="G36" s="2" t="s">
        <v>3</v>
      </c>
      <c r="H36" s="6"/>
      <c r="I36" s="2" t="s">
        <v>2</v>
      </c>
      <c r="J36" s="7"/>
      <c r="K36" s="2" t="s">
        <v>3</v>
      </c>
      <c r="L36" s="62"/>
      <c r="M36" s="3"/>
      <c r="N36" s="8">
        <f>IF(L36="","",IF(L36=L37,"goed",IF(L36&lt;&gt;L37,"fout")))</f>
      </c>
    </row>
    <row r="37" spans="2:12" ht="19.5" hidden="1">
      <c r="B37" s="9">
        <v>7</v>
      </c>
      <c r="C37" s="1">
        <v>1</v>
      </c>
      <c r="E37" s="9">
        <v>6</v>
      </c>
      <c r="F37" s="1">
        <v>4</v>
      </c>
      <c r="G37" s="2" t="s">
        <v>3</v>
      </c>
      <c r="H37" s="2" t="e">
        <f>B36*10-E36*10+C36</f>
        <v>#VALUE!</v>
      </c>
      <c r="I37" s="2" t="s">
        <v>2</v>
      </c>
      <c r="J37" s="2">
        <f>F36</f>
      </c>
      <c r="K37" s="2" t="s">
        <v>3</v>
      </c>
      <c r="L37" s="2" t="e">
        <f>H37-J37</f>
        <v>#VALUE!</v>
      </c>
    </row>
    <row r="38" spans="2:12" ht="19.5">
      <c r="B38" s="9"/>
      <c r="C38" s="1"/>
      <c r="E38" s="9"/>
      <c r="F38" s="1"/>
      <c r="G38" s="8">
        <f>IF(L36="","",IF(L36=L37,"",G37))</f>
      </c>
      <c r="H38" s="8">
        <f>IF($L36="","",IF($L36=$L37,"",H37))</f>
      </c>
      <c r="I38" s="8">
        <f>IF($L36="","",IF($L36=$L37,"",I37))</f>
      </c>
      <c r="J38" s="8">
        <f>IF($L36="","",IF($L36=$L37,"",J37))</f>
      </c>
      <c r="K38" s="8">
        <f>IF($L36="","",IF($L36=$L37,"",K37))</f>
      </c>
      <c r="L38" s="8">
        <f>IF($L36="","",IF($L36=$L37,"",L37))</f>
      </c>
    </row>
    <row r="39" spans="2:12" ht="9" customHeight="1" thickBot="1">
      <c r="B39" s="9"/>
      <c r="C39" s="1"/>
      <c r="E39" s="9"/>
      <c r="F39" s="1"/>
      <c r="G39" s="8"/>
      <c r="H39" s="8"/>
      <c r="I39" s="8"/>
      <c r="J39" s="8"/>
      <c r="K39" s="8"/>
      <c r="L39" s="8"/>
    </row>
    <row r="40" spans="2:14" ht="20.25" thickBot="1">
      <c r="B40" s="63">
        <f>IF(L36="","",B41)</f>
      </c>
      <c r="C40" s="64">
        <f>IF(L36="","",C41)</f>
      </c>
      <c r="D40" s="60" t="s">
        <v>2</v>
      </c>
      <c r="E40" s="65">
        <f>IF(L36="","",E41)</f>
      </c>
      <c r="F40" s="66">
        <f>IF(L36="","",F41)</f>
      </c>
      <c r="G40" s="2" t="s">
        <v>3</v>
      </c>
      <c r="H40" s="6"/>
      <c r="I40" s="2" t="s">
        <v>2</v>
      </c>
      <c r="J40" s="7"/>
      <c r="K40" s="2" t="s">
        <v>3</v>
      </c>
      <c r="L40" s="62"/>
      <c r="M40" s="3"/>
      <c r="N40" s="8">
        <f>IF(L40="","",IF(L40=L41,"goed",IF(L40&lt;&gt;L41,"fout")))</f>
      </c>
    </row>
    <row r="41" spans="2:12" ht="19.5" hidden="1">
      <c r="B41" s="9">
        <v>8</v>
      </c>
      <c r="C41" s="1">
        <v>5</v>
      </c>
      <c r="E41" s="9">
        <v>2</v>
      </c>
      <c r="F41" s="1">
        <v>7</v>
      </c>
      <c r="G41" s="2" t="s">
        <v>3</v>
      </c>
      <c r="H41" s="2" t="e">
        <f>B40*10-E40*10+C40</f>
        <v>#VALUE!</v>
      </c>
      <c r="I41" s="2" t="s">
        <v>2</v>
      </c>
      <c r="J41" s="2">
        <f>F40</f>
      </c>
      <c r="K41" s="2" t="s">
        <v>3</v>
      </c>
      <c r="L41" s="2" t="e">
        <f>H41-J41</f>
        <v>#VALUE!</v>
      </c>
    </row>
    <row r="42" spans="2:12" ht="19.5">
      <c r="B42" s="9"/>
      <c r="C42" s="1"/>
      <c r="E42" s="9"/>
      <c r="F42" s="1"/>
      <c r="G42" s="8">
        <f>IF(L40="","",IF(L40=L41,"",G41))</f>
      </c>
      <c r="H42" s="8">
        <f>IF($L40="","",IF($L40=$L41,"",H41))</f>
      </c>
      <c r="I42" s="8">
        <f>IF($L40="","",IF($L40=$L41,"",I41))</f>
      </c>
      <c r="J42" s="8">
        <f>IF($L40="","",IF($L40=$L41,"",J41))</f>
      </c>
      <c r="K42" s="8">
        <f>IF($L40="","",IF($L40=$L41,"",K41))</f>
      </c>
      <c r="L42" s="8">
        <f>IF($L40="","",IF($L40=$L41,"",L41))</f>
      </c>
    </row>
    <row r="43" spans="2:12" ht="9" customHeight="1" thickBot="1">
      <c r="B43" s="9"/>
      <c r="C43" s="1"/>
      <c r="E43" s="9"/>
      <c r="F43" s="1"/>
      <c r="G43" s="8"/>
      <c r="H43" s="8"/>
      <c r="I43" s="8"/>
      <c r="J43" s="8"/>
      <c r="K43" s="8"/>
      <c r="L43" s="8"/>
    </row>
    <row r="44" spans="2:14" ht="20.25" thickBot="1">
      <c r="B44" s="63">
        <f>IF(L40="","",B45)</f>
      </c>
      <c r="C44" s="64">
        <f>IF(L40="","",C45)</f>
      </c>
      <c r="D44" s="60" t="s">
        <v>2</v>
      </c>
      <c r="E44" s="65">
        <f>IF(L40="","",E45)</f>
      </c>
      <c r="F44" s="66">
        <f>IF(L40="","",F45)</f>
      </c>
      <c r="G44" s="2" t="s">
        <v>3</v>
      </c>
      <c r="H44" s="6"/>
      <c r="I44" s="2" t="s">
        <v>2</v>
      </c>
      <c r="J44" s="7"/>
      <c r="K44" s="2" t="s">
        <v>3</v>
      </c>
      <c r="L44" s="62"/>
      <c r="M44" s="3"/>
      <c r="N44" s="8">
        <f>IF(L44="","",IF(L44=L45,"goed",IF(L44&lt;&gt;L45,"fout")))</f>
      </c>
    </row>
    <row r="45" spans="2:12" ht="19.5" hidden="1">
      <c r="B45" s="9">
        <v>4</v>
      </c>
      <c r="C45" s="1">
        <v>1</v>
      </c>
      <c r="E45" s="9">
        <v>3</v>
      </c>
      <c r="F45" s="1">
        <v>3</v>
      </c>
      <c r="G45" s="2" t="s">
        <v>3</v>
      </c>
      <c r="H45" s="2" t="e">
        <f>B44*10-E44*10+C44</f>
        <v>#VALUE!</v>
      </c>
      <c r="I45" s="2" t="s">
        <v>2</v>
      </c>
      <c r="J45" s="2">
        <f>F44</f>
      </c>
      <c r="K45" s="2" t="s">
        <v>3</v>
      </c>
      <c r="L45" s="2" t="e">
        <f>H45-J45</f>
        <v>#VALUE!</v>
      </c>
    </row>
    <row r="46" spans="2:12" ht="19.5">
      <c r="B46" s="9"/>
      <c r="C46" s="1"/>
      <c r="E46" s="9"/>
      <c r="F46" s="1"/>
      <c r="G46" s="8">
        <f>IF(L44="","",IF(L44=L45,"",G45))</f>
      </c>
      <c r="H46" s="8">
        <f>IF($L44="","",IF($L44=$L45,"",H45))</f>
      </c>
      <c r="I46" s="8">
        <f>IF($L44="","",IF($L44=$L45,"",I45))</f>
      </c>
      <c r="J46" s="8">
        <f>IF($L44="","",IF($L44=$L45,"",J45))</f>
      </c>
      <c r="K46" s="8">
        <f>IF($L44="","",IF($L44=$L45,"",K45))</f>
      </c>
      <c r="L46" s="8">
        <f>IF($L44="","",IF($L44=$L45,"",L45))</f>
      </c>
    </row>
    <row r="47" spans="7:12" ht="9" customHeight="1" thickBot="1">
      <c r="G47" s="8"/>
      <c r="H47" s="8"/>
      <c r="I47" s="8"/>
      <c r="J47" s="8"/>
      <c r="K47" s="8"/>
      <c r="L47" s="8"/>
    </row>
    <row r="48" spans="11:14" ht="35.25" customHeight="1" thickBot="1" thickTop="1">
      <c r="K48" s="74" t="s">
        <v>4</v>
      </c>
      <c r="L48" s="74"/>
      <c r="M48" s="75"/>
      <c r="N48" s="67">
        <f>IF(SUM(L8,L12,L16,L20,L24,L28,L32,L36,L40,L44)=0,"",COUNTIF(N8:N44,"goed"))</f>
      </c>
    </row>
    <row r="49" ht="9.75" customHeight="1" thickTop="1"/>
    <row r="50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5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3" width="2.7109375" style="2" customWidth="1"/>
    <col min="4" max="4" width="2.140625" style="2" customWidth="1"/>
    <col min="5" max="6" width="2.7109375" style="2" customWidth="1"/>
    <col min="7" max="7" width="3.7109375" style="2" customWidth="1"/>
    <col min="8" max="8" width="5.00390625" style="2" customWidth="1"/>
    <col min="9" max="9" width="3.7109375" style="2" customWidth="1"/>
    <col min="10" max="10" width="5.7109375" style="2" customWidth="1"/>
    <col min="11" max="11" width="5.00390625" style="2" customWidth="1"/>
    <col min="12" max="12" width="8.140625" style="2" customWidth="1"/>
    <col min="13" max="13" width="1.421875" style="2" customWidth="1"/>
    <col min="14" max="14" width="9.140625" style="2" customWidth="1"/>
    <col min="15" max="15" width="1.7109375" style="2" customWidth="1"/>
    <col min="16" max="16" width="3.7109375" style="2" customWidth="1"/>
    <col min="17" max="17" width="3.00390625" style="2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4" ht="24.75" customHeight="1">
      <c r="A1" s="1" t="s">
        <v>0</v>
      </c>
      <c r="H1" s="3"/>
      <c r="I1" s="68"/>
      <c r="J1" s="69"/>
      <c r="K1" s="69"/>
      <c r="L1" s="69"/>
      <c r="M1" s="69"/>
      <c r="N1" s="70"/>
    </row>
    <row r="2" ht="12.75" customHeight="1" thickBot="1"/>
    <row r="3" spans="6:14" ht="31.5" customHeight="1" thickBot="1" thickTop="1">
      <c r="F3" s="71" t="s">
        <v>15</v>
      </c>
      <c r="G3" s="72"/>
      <c r="H3" s="72"/>
      <c r="I3" s="72"/>
      <c r="J3" s="72"/>
      <c r="K3" s="72"/>
      <c r="L3" s="72"/>
      <c r="M3" s="72"/>
      <c r="N3" s="73"/>
    </row>
    <row r="4" spans="6:14" ht="12.75" customHeight="1" thickTop="1">
      <c r="F4" s="4"/>
      <c r="G4" s="4"/>
      <c r="H4" s="4"/>
      <c r="I4" s="4"/>
      <c r="J4" s="4"/>
      <c r="K4" s="4"/>
      <c r="L4" s="4"/>
      <c r="M4" s="4"/>
      <c r="N4" s="4"/>
    </row>
    <row r="5" ht="11.25" customHeight="1"/>
    <row r="6" spans="2:3" ht="18.75" customHeight="1">
      <c r="B6" s="5" t="s">
        <v>1</v>
      </c>
      <c r="C6" s="5"/>
    </row>
    <row r="7" ht="10.5" customHeight="1" thickBot="1"/>
    <row r="8" spans="2:14" ht="21" customHeight="1" thickBot="1">
      <c r="B8" s="63">
        <v>7</v>
      </c>
      <c r="C8" s="64">
        <v>3</v>
      </c>
      <c r="D8" s="60" t="s">
        <v>2</v>
      </c>
      <c r="E8" s="65">
        <v>5</v>
      </c>
      <c r="F8" s="66">
        <v>4</v>
      </c>
      <c r="G8" s="2" t="s">
        <v>3</v>
      </c>
      <c r="H8" s="6"/>
      <c r="I8" s="2" t="s">
        <v>2</v>
      </c>
      <c r="J8" s="7"/>
      <c r="K8" s="2" t="s">
        <v>3</v>
      </c>
      <c r="L8" s="62"/>
      <c r="M8" s="3"/>
      <c r="N8" s="8">
        <f>IF(L8="","",IF(L8=L9,"goed","fout"))</f>
      </c>
    </row>
    <row r="9" spans="2:12" ht="19.5" hidden="1">
      <c r="B9" s="9"/>
      <c r="C9" s="1"/>
      <c r="E9" s="9"/>
      <c r="F9" s="1"/>
      <c r="G9" s="2" t="s">
        <v>3</v>
      </c>
      <c r="H9" s="2">
        <f>B8*10-E8*10+C8</f>
        <v>23</v>
      </c>
      <c r="I9" s="2" t="s">
        <v>2</v>
      </c>
      <c r="J9" s="2">
        <f>F8</f>
        <v>4</v>
      </c>
      <c r="K9" s="2" t="s">
        <v>3</v>
      </c>
      <c r="L9" s="2">
        <f>H9-J9</f>
        <v>19</v>
      </c>
    </row>
    <row r="10" spans="2:12" ht="19.5" customHeight="1">
      <c r="B10" s="9"/>
      <c r="C10" s="1"/>
      <c r="E10" s="9"/>
      <c r="F10" s="1"/>
      <c r="G10" s="8">
        <f>IF(L8="","",IF(L8=L9,"",G9))</f>
      </c>
      <c r="H10" s="8">
        <f>IF($L8="","",IF($L8=$L9,"",H9))</f>
      </c>
      <c r="I10" s="8">
        <f>IF($L8="","",IF($L8=$L9,"",I9))</f>
      </c>
      <c r="J10" s="8">
        <f>IF($L8="","",IF($L8=$L9,"",J9))</f>
      </c>
      <c r="K10" s="8">
        <f>IF($L8="","",IF($L8=$L9,"",K9))</f>
      </c>
      <c r="L10" s="8">
        <f>IF($L8="","",IF($L8=$L9,"",L9))</f>
      </c>
    </row>
    <row r="11" spans="1:6" ht="9" customHeight="1" thickBot="1">
      <c r="A11" s="10"/>
      <c r="B11" s="9"/>
      <c r="C11" s="1"/>
      <c r="E11" s="9"/>
      <c r="F11" s="1"/>
    </row>
    <row r="12" spans="2:14" ht="20.25" thickBot="1">
      <c r="B12" s="63">
        <f>IF(L8="","",B13)</f>
      </c>
      <c r="C12" s="64">
        <f>IF(L8="","",C13)</f>
      </c>
      <c r="D12" s="60" t="s">
        <v>2</v>
      </c>
      <c r="E12" s="65">
        <f>IF(L8="","",E13)</f>
      </c>
      <c r="F12" s="66">
        <f>IF(L8="","",F13)</f>
      </c>
      <c r="G12" s="2" t="s">
        <v>3</v>
      </c>
      <c r="H12" s="6"/>
      <c r="I12" s="2" t="s">
        <v>2</v>
      </c>
      <c r="J12" s="7"/>
      <c r="K12" s="2" t="s">
        <v>3</v>
      </c>
      <c r="L12" s="62"/>
      <c r="M12" s="3"/>
      <c r="N12" s="8">
        <f>IF(L12="","",IF(L12=L13,"goed",IF(L12&lt;&gt;L13,"fout")))</f>
      </c>
    </row>
    <row r="13" spans="2:12" ht="19.5" hidden="1">
      <c r="B13" s="9">
        <v>5</v>
      </c>
      <c r="C13" s="1">
        <v>4</v>
      </c>
      <c r="E13" s="9">
        <v>3</v>
      </c>
      <c r="F13" s="1">
        <v>7</v>
      </c>
      <c r="G13" s="2" t="s">
        <v>3</v>
      </c>
      <c r="H13" s="2" t="e">
        <f>B12*10-E12*10+C12</f>
        <v>#VALUE!</v>
      </c>
      <c r="I13" s="2" t="s">
        <v>2</v>
      </c>
      <c r="J13" s="2">
        <f>F12</f>
      </c>
      <c r="K13" s="2" t="s">
        <v>3</v>
      </c>
      <c r="L13" s="2" t="e">
        <f>H13-J13</f>
        <v>#VALUE!</v>
      </c>
    </row>
    <row r="14" spans="2:12" ht="19.5" customHeight="1">
      <c r="B14" s="9"/>
      <c r="C14" s="1"/>
      <c r="E14" s="9"/>
      <c r="F14" s="1"/>
      <c r="G14" s="8">
        <f>IF(L12="","",IF(L12=L13,"",G13))</f>
      </c>
      <c r="H14" s="8">
        <f>IF($L12="","",IF($L12=$L13,"",H13))</f>
      </c>
      <c r="I14" s="8">
        <f>IF($L12="","",IF($L12=$L13,"",I13))</f>
      </c>
      <c r="J14" s="8">
        <f>IF($L12="","",IF($L12=$L13,"",J13))</f>
      </c>
      <c r="K14" s="8">
        <f>IF($L12="","",IF($L12=$L13,"",K13))</f>
      </c>
      <c r="L14" s="8">
        <f>IF($L12="","",IF($L12=$L13,"",L13))</f>
      </c>
    </row>
    <row r="15" spans="2:6" ht="9" customHeight="1" thickBot="1">
      <c r="B15" s="9"/>
      <c r="C15" s="1"/>
      <c r="E15" s="9"/>
      <c r="F15" s="1"/>
    </row>
    <row r="16" spans="2:14" ht="20.25" thickBot="1">
      <c r="B16" s="63">
        <f>IF(L12="","",B17)</f>
      </c>
      <c r="C16" s="64">
        <f>IF(L12="","",C17)</f>
      </c>
      <c r="D16" s="60" t="s">
        <v>2</v>
      </c>
      <c r="E16" s="65">
        <f>IF(L12="","",E17)</f>
      </c>
      <c r="F16" s="66">
        <f>IF(L12="","",F17)</f>
      </c>
      <c r="G16" s="2" t="s">
        <v>3</v>
      </c>
      <c r="H16" s="6"/>
      <c r="I16" s="2" t="s">
        <v>2</v>
      </c>
      <c r="J16" s="7"/>
      <c r="K16" s="2" t="s">
        <v>3</v>
      </c>
      <c r="L16" s="62"/>
      <c r="M16" s="3"/>
      <c r="N16" s="8">
        <f>IF(L16="","",IF(L16=L17,"goed",IF(L16&lt;&gt;L17,"fout")))</f>
      </c>
    </row>
    <row r="17" spans="2:12" ht="19.5" hidden="1">
      <c r="B17" s="9">
        <v>4</v>
      </c>
      <c r="C17" s="1">
        <v>2</v>
      </c>
      <c r="E17" s="9">
        <v>1</v>
      </c>
      <c r="F17" s="1">
        <v>4</v>
      </c>
      <c r="G17" s="2" t="s">
        <v>3</v>
      </c>
      <c r="H17" s="2" t="e">
        <f>B16*10-E16*10+C16</f>
        <v>#VALUE!</v>
      </c>
      <c r="I17" s="2" t="s">
        <v>2</v>
      </c>
      <c r="J17" s="2">
        <f>F16</f>
      </c>
      <c r="K17" s="2" t="s">
        <v>3</v>
      </c>
      <c r="L17" s="2" t="e">
        <f>H17-J17</f>
        <v>#VALUE!</v>
      </c>
    </row>
    <row r="18" spans="2:12" ht="19.5" customHeight="1">
      <c r="B18" s="9"/>
      <c r="C18" s="1"/>
      <c r="E18" s="9"/>
      <c r="F18" s="1"/>
      <c r="G18" s="8">
        <f>IF(L16="","",IF(L16=L17,"",G17))</f>
      </c>
      <c r="H18" s="8">
        <f>IF($L16="","",IF($L16=$L17,"",H17))</f>
      </c>
      <c r="I18" s="8">
        <f>IF($L16="","",IF($L16=$L17,"",I17))</f>
      </c>
      <c r="J18" s="8">
        <f>IF($L16="","",IF($L16=$L17,"",J17))</f>
      </c>
      <c r="K18" s="8">
        <f>IF($L16="","",IF($L16=$L17,"",K17))</f>
      </c>
      <c r="L18" s="8">
        <f>IF($L16="","",IF($L16=$L17,"",L17))</f>
      </c>
    </row>
    <row r="19" spans="2:6" ht="9" customHeight="1" thickBot="1">
      <c r="B19" s="9"/>
      <c r="C19" s="1"/>
      <c r="E19" s="9"/>
      <c r="F19" s="1"/>
    </row>
    <row r="20" spans="2:14" ht="20.25" thickBot="1">
      <c r="B20" s="63">
        <f>IF(L16="","",B21)</f>
      </c>
      <c r="C20" s="64">
        <f>IF(L16="","",C21)</f>
      </c>
      <c r="D20" s="60" t="s">
        <v>2</v>
      </c>
      <c r="E20" s="65">
        <f>IF(L16="","",E21)</f>
      </c>
      <c r="F20" s="66">
        <f>IF(L16="","",F21)</f>
      </c>
      <c r="G20" s="2" t="s">
        <v>3</v>
      </c>
      <c r="H20" s="6"/>
      <c r="I20" s="2" t="s">
        <v>2</v>
      </c>
      <c r="J20" s="7"/>
      <c r="K20" s="2" t="s">
        <v>3</v>
      </c>
      <c r="L20" s="62"/>
      <c r="M20" s="3"/>
      <c r="N20" s="8">
        <f>IF(L20="","",IF(L20=L21,"goed",IF(L20&lt;&gt;L21,"fout")))</f>
      </c>
    </row>
    <row r="21" spans="2:12" ht="19.5" hidden="1">
      <c r="B21" s="9">
        <v>6</v>
      </c>
      <c r="C21" s="1">
        <v>4</v>
      </c>
      <c r="E21" s="9">
        <v>1</v>
      </c>
      <c r="F21" s="1">
        <v>6</v>
      </c>
      <c r="G21" s="2" t="s">
        <v>3</v>
      </c>
      <c r="H21" s="2" t="e">
        <f>B20*10-E20*10+C20</f>
        <v>#VALUE!</v>
      </c>
      <c r="I21" s="2" t="s">
        <v>2</v>
      </c>
      <c r="J21" s="2">
        <f>F20</f>
      </c>
      <c r="K21" s="2" t="s">
        <v>3</v>
      </c>
      <c r="L21" s="2" t="e">
        <f>H21-J21</f>
        <v>#VALUE!</v>
      </c>
    </row>
    <row r="22" spans="2:12" ht="19.5" customHeight="1">
      <c r="B22" s="9"/>
      <c r="C22" s="1"/>
      <c r="E22" s="9"/>
      <c r="F22" s="1"/>
      <c r="G22" s="8">
        <f>IF(L20="","",IF(L20=L21,"",G21))</f>
      </c>
      <c r="H22" s="8">
        <f>IF($L20="","",IF($L20=$L21,"",H21))</f>
      </c>
      <c r="I22" s="8">
        <f>IF($L20="","",IF($L20=$L21,"",I21))</f>
      </c>
      <c r="J22" s="8">
        <f>IF($L20="","",IF($L20=$L21,"",J21))</f>
      </c>
      <c r="K22" s="8">
        <f>IF($L20="","",IF($L20=$L21,"",K21))</f>
      </c>
      <c r="L22" s="8">
        <f>IF($L20="","",IF($L20=$L21,"",L21))</f>
      </c>
    </row>
    <row r="23" spans="2:6" ht="9" customHeight="1" thickBot="1">
      <c r="B23" s="9"/>
      <c r="C23" s="1"/>
      <c r="E23" s="9"/>
      <c r="F23" s="1"/>
    </row>
    <row r="24" spans="2:14" ht="20.25" thickBot="1">
      <c r="B24" s="63">
        <f>IF(L20="","",B25)</f>
      </c>
      <c r="C24" s="64">
        <f>IF(L20="","",C25)</f>
      </c>
      <c r="D24" s="60" t="s">
        <v>2</v>
      </c>
      <c r="E24" s="65">
        <f>IF(L20="","",E25)</f>
      </c>
      <c r="F24" s="66">
        <f>IF(L20="","",F25)</f>
      </c>
      <c r="G24" s="2" t="s">
        <v>3</v>
      </c>
      <c r="H24" s="6"/>
      <c r="I24" s="2" t="s">
        <v>2</v>
      </c>
      <c r="J24" s="7"/>
      <c r="K24" s="2" t="s">
        <v>3</v>
      </c>
      <c r="L24" s="62"/>
      <c r="M24" s="3"/>
      <c r="N24" s="8">
        <f>IF(L24="","",IF(L24=L25,"goed",IF(L24&lt;&gt;L25,"fout")))</f>
      </c>
    </row>
    <row r="25" spans="2:12" ht="19.5" hidden="1">
      <c r="B25" s="9">
        <v>5</v>
      </c>
      <c r="C25" s="1">
        <v>1</v>
      </c>
      <c r="E25" s="9">
        <v>2</v>
      </c>
      <c r="F25" s="1">
        <v>5</v>
      </c>
      <c r="G25" s="2" t="s">
        <v>3</v>
      </c>
      <c r="H25" s="2" t="e">
        <f>B24*10-E24*10+C24</f>
        <v>#VALUE!</v>
      </c>
      <c r="I25" s="2" t="s">
        <v>2</v>
      </c>
      <c r="J25" s="2">
        <f>F24</f>
      </c>
      <c r="K25" s="2" t="s">
        <v>3</v>
      </c>
      <c r="L25" s="2" t="e">
        <f>H25-J25</f>
        <v>#VALUE!</v>
      </c>
    </row>
    <row r="26" spans="2:12" ht="19.5" customHeight="1">
      <c r="B26" s="9"/>
      <c r="C26" s="1"/>
      <c r="E26" s="9"/>
      <c r="F26" s="1"/>
      <c r="G26" s="8">
        <f>IF(L24="","",IF(L24=L25,"",G25))</f>
      </c>
      <c r="H26" s="8">
        <f>IF($L24="","",IF($L24=$L25,"",H25))</f>
      </c>
      <c r="I26" s="8">
        <f>IF($L24="","",IF($L24=$L25,"",I25))</f>
      </c>
      <c r="J26" s="8">
        <f>IF($L24="","",IF($L24=$L25,"",J25))</f>
      </c>
      <c r="K26" s="8">
        <f>IF($L24="","",IF($L24=$L25,"",K25))</f>
      </c>
      <c r="L26" s="8">
        <f>IF($L24="","",IF($L24=$L25,"",L25))</f>
      </c>
    </row>
    <row r="27" spans="2:6" ht="27.75" customHeight="1" thickBot="1">
      <c r="B27" s="9"/>
      <c r="C27" s="1"/>
      <c r="E27" s="9"/>
      <c r="F27" s="1"/>
    </row>
    <row r="28" spans="2:14" ht="20.25" thickBot="1">
      <c r="B28" s="63">
        <f>IF(L24="","",B29)</f>
      </c>
      <c r="C28" s="64">
        <f>IF(L24="","",C29)</f>
      </c>
      <c r="D28" s="60" t="s">
        <v>2</v>
      </c>
      <c r="E28" s="65">
        <f>IF(L24="","",E29)</f>
      </c>
      <c r="F28" s="66">
        <f>IF(L24="","",F29)</f>
      </c>
      <c r="G28" s="2" t="s">
        <v>3</v>
      </c>
      <c r="H28" s="6"/>
      <c r="I28" s="2" t="s">
        <v>2</v>
      </c>
      <c r="J28" s="7"/>
      <c r="K28" s="2" t="s">
        <v>3</v>
      </c>
      <c r="L28" s="62"/>
      <c r="M28" s="3"/>
      <c r="N28" s="8">
        <f>IF(L28="","",IF(L28=L29,"goed",IF(L28&lt;&gt;L29,"fout")))</f>
      </c>
    </row>
    <row r="29" spans="2:12" ht="19.5" hidden="1">
      <c r="B29" s="9">
        <v>5</v>
      </c>
      <c r="C29" s="1">
        <v>3</v>
      </c>
      <c r="E29" s="9">
        <v>3</v>
      </c>
      <c r="F29" s="1">
        <v>9</v>
      </c>
      <c r="G29" s="2" t="s">
        <v>3</v>
      </c>
      <c r="H29" s="2" t="e">
        <f>B28*10-E28*10+C28</f>
        <v>#VALUE!</v>
      </c>
      <c r="I29" s="2" t="s">
        <v>2</v>
      </c>
      <c r="J29" s="2">
        <f>F28</f>
      </c>
      <c r="K29" s="2" t="s">
        <v>3</v>
      </c>
      <c r="L29" s="2" t="e">
        <f>H29-J29</f>
        <v>#VALUE!</v>
      </c>
    </row>
    <row r="30" spans="2:12" ht="19.5" customHeight="1">
      <c r="B30" s="9"/>
      <c r="C30" s="1"/>
      <c r="E30" s="9"/>
      <c r="F30" s="1"/>
      <c r="G30" s="8">
        <f>IF(L28="","",IF(L28=L29,"",G29))</f>
      </c>
      <c r="H30" s="8">
        <f>IF($L28="","",IF($L28=$L29,"",H29))</f>
      </c>
      <c r="I30" s="8">
        <f>IF($L28="","",IF($L28=$L29,"",I29))</f>
      </c>
      <c r="J30" s="8">
        <f>IF($L28="","",IF($L28=$L29,"",J29))</f>
      </c>
      <c r="K30" s="8">
        <f>IF($L28="","",IF($L28=$L29,"",K29))</f>
      </c>
      <c r="L30" s="8">
        <f>IF($L28="","",IF($L28=$L29,"",L29))</f>
      </c>
    </row>
    <row r="31" spans="2:6" ht="9" customHeight="1" thickBot="1">
      <c r="B31" s="9"/>
      <c r="C31" s="1"/>
      <c r="E31" s="9"/>
      <c r="F31" s="1"/>
    </row>
    <row r="32" spans="2:14" ht="20.25" thickBot="1">
      <c r="B32" s="63">
        <f>IF(L28="","",B33)</f>
      </c>
      <c r="C32" s="64">
        <f>IF(L28="","",C33)</f>
      </c>
      <c r="D32" s="60" t="s">
        <v>2</v>
      </c>
      <c r="E32" s="65">
        <f>IF(L28="","",E33)</f>
      </c>
      <c r="F32" s="66">
        <f>IF(L28="","",F33)</f>
      </c>
      <c r="G32" s="2" t="s">
        <v>3</v>
      </c>
      <c r="H32" s="6"/>
      <c r="I32" s="2" t="s">
        <v>2</v>
      </c>
      <c r="J32" s="7"/>
      <c r="K32" s="2" t="s">
        <v>3</v>
      </c>
      <c r="L32" s="62"/>
      <c r="M32" s="3"/>
      <c r="N32" s="8">
        <f>IF(L32="","",IF(L32=L33,"goed",IF(L32&lt;&gt;L33,"fout")))</f>
      </c>
    </row>
    <row r="33" spans="2:12" ht="19.5" hidden="1">
      <c r="B33" s="9">
        <v>7</v>
      </c>
      <c r="C33" s="1">
        <v>2</v>
      </c>
      <c r="E33" s="9">
        <v>3</v>
      </c>
      <c r="F33" s="1">
        <v>3</v>
      </c>
      <c r="G33" s="2" t="s">
        <v>3</v>
      </c>
      <c r="H33" s="2" t="e">
        <f>B32*10-E32*10+C32</f>
        <v>#VALUE!</v>
      </c>
      <c r="I33" s="2" t="s">
        <v>2</v>
      </c>
      <c r="J33" s="2">
        <f>F32</f>
      </c>
      <c r="K33" s="2" t="s">
        <v>3</v>
      </c>
      <c r="L33" s="2" t="e">
        <f>H33-J33</f>
        <v>#VALUE!</v>
      </c>
    </row>
    <row r="34" spans="2:12" ht="19.5" customHeight="1">
      <c r="B34" s="9"/>
      <c r="C34" s="1"/>
      <c r="E34" s="9"/>
      <c r="F34" s="1"/>
      <c r="G34" s="8">
        <f>IF(L32="","",IF(L32=L33,"",G33))</f>
      </c>
      <c r="H34" s="8">
        <f>IF($L32="","",IF($L32=$L33,"",H33))</f>
      </c>
      <c r="I34" s="8">
        <f>IF($L32="","",IF($L32=$L33,"",I33))</f>
      </c>
      <c r="J34" s="8">
        <f>IF($L32="","",IF($L32=$L33,"",J33))</f>
      </c>
      <c r="K34" s="8">
        <f>IF($L32="","",IF($L32=$L33,"",K33))</f>
      </c>
      <c r="L34" s="8">
        <f>IF($L32="","",IF($L32=$L33,"",L33))</f>
      </c>
    </row>
    <row r="35" spans="2:6" ht="9" customHeight="1" thickBot="1">
      <c r="B35" s="9"/>
      <c r="C35" s="1"/>
      <c r="E35" s="9"/>
      <c r="F35" s="1"/>
    </row>
    <row r="36" spans="2:14" ht="20.25" thickBot="1">
      <c r="B36" s="63">
        <f>IF(L32="","",B37)</f>
      </c>
      <c r="C36" s="64">
        <f>IF(L32="","",C37)</f>
      </c>
      <c r="D36" s="60" t="s">
        <v>2</v>
      </c>
      <c r="E36" s="65">
        <f>IF(L32="","",E37)</f>
      </c>
      <c r="F36" s="66">
        <f>IF(L32="","",F37)</f>
      </c>
      <c r="G36" s="2" t="s">
        <v>3</v>
      </c>
      <c r="H36" s="6"/>
      <c r="I36" s="2" t="s">
        <v>2</v>
      </c>
      <c r="J36" s="7"/>
      <c r="K36" s="2" t="s">
        <v>3</v>
      </c>
      <c r="L36" s="62"/>
      <c r="M36" s="3"/>
      <c r="N36" s="8">
        <f>IF(L36="","",IF(L36=L37,"goed",IF(L36&lt;&gt;L37,"fout")))</f>
      </c>
    </row>
    <row r="37" spans="2:12" ht="19.5" hidden="1">
      <c r="B37" s="9">
        <v>7</v>
      </c>
      <c r="C37" s="1">
        <v>3</v>
      </c>
      <c r="E37" s="9">
        <v>5</v>
      </c>
      <c r="F37" s="1">
        <v>8</v>
      </c>
      <c r="G37" s="2" t="s">
        <v>3</v>
      </c>
      <c r="H37" s="2" t="e">
        <f>B36*10-E36*10+C36</f>
        <v>#VALUE!</v>
      </c>
      <c r="I37" s="2" t="s">
        <v>2</v>
      </c>
      <c r="J37" s="2">
        <f>F36</f>
      </c>
      <c r="K37" s="2" t="s">
        <v>3</v>
      </c>
      <c r="L37" s="2" t="e">
        <f>H37-J37</f>
        <v>#VALUE!</v>
      </c>
    </row>
    <row r="38" spans="2:12" ht="19.5">
      <c r="B38" s="9"/>
      <c r="C38" s="1"/>
      <c r="E38" s="9"/>
      <c r="F38" s="1"/>
      <c r="G38" s="8">
        <f>IF(L36="","",IF(L36=L37,"",G37))</f>
      </c>
      <c r="H38" s="8">
        <f>IF($L36="","",IF($L36=$L37,"",H37))</f>
      </c>
      <c r="I38" s="8">
        <f>IF($L36="","",IF($L36=$L37,"",I37))</f>
      </c>
      <c r="J38" s="8">
        <f>IF($L36="","",IF($L36=$L37,"",J37))</f>
      </c>
      <c r="K38" s="8">
        <f>IF($L36="","",IF($L36=$L37,"",K37))</f>
      </c>
      <c r="L38" s="8">
        <f>IF($L36="","",IF($L36=$L37,"",L37))</f>
      </c>
    </row>
    <row r="39" spans="2:12" ht="9" customHeight="1" thickBot="1">
      <c r="B39" s="9"/>
      <c r="C39" s="1"/>
      <c r="E39" s="9"/>
      <c r="F39" s="1"/>
      <c r="G39" s="8"/>
      <c r="H39" s="8"/>
      <c r="I39" s="8"/>
      <c r="J39" s="8"/>
      <c r="K39" s="8"/>
      <c r="L39" s="8"/>
    </row>
    <row r="40" spans="2:14" ht="20.25" thickBot="1">
      <c r="B40" s="63">
        <f>IF(L36="","",B41)</f>
      </c>
      <c r="C40" s="64">
        <f>IF(L36="","",C41)</f>
      </c>
      <c r="D40" s="60" t="s">
        <v>2</v>
      </c>
      <c r="E40" s="65">
        <f>IF(L36="","",E41)</f>
      </c>
      <c r="F40" s="66">
        <f>IF(L36="","",F41)</f>
      </c>
      <c r="G40" s="2" t="s">
        <v>3</v>
      </c>
      <c r="H40" s="6"/>
      <c r="I40" s="2" t="s">
        <v>2</v>
      </c>
      <c r="J40" s="7"/>
      <c r="K40" s="2" t="s">
        <v>3</v>
      </c>
      <c r="L40" s="62"/>
      <c r="M40" s="3"/>
      <c r="N40" s="8">
        <f>IF(L40="","",IF(L40=L41,"goed",IF(L40&lt;&gt;L41,"fout")))</f>
      </c>
    </row>
    <row r="41" spans="2:12" ht="19.5" hidden="1">
      <c r="B41" s="9">
        <v>5</v>
      </c>
      <c r="C41" s="1">
        <v>2</v>
      </c>
      <c r="E41" s="9">
        <v>1</v>
      </c>
      <c r="F41" s="1">
        <v>9</v>
      </c>
      <c r="G41" s="2" t="s">
        <v>3</v>
      </c>
      <c r="H41" s="2" t="e">
        <f>B40*10-E40*10+C40</f>
        <v>#VALUE!</v>
      </c>
      <c r="I41" s="2" t="s">
        <v>2</v>
      </c>
      <c r="J41" s="2">
        <f>F40</f>
      </c>
      <c r="K41" s="2" t="s">
        <v>3</v>
      </c>
      <c r="L41" s="2" t="e">
        <f>H41-J41</f>
        <v>#VALUE!</v>
      </c>
    </row>
    <row r="42" spans="2:12" ht="19.5">
      <c r="B42" s="9"/>
      <c r="C42" s="1"/>
      <c r="E42" s="9"/>
      <c r="F42" s="1"/>
      <c r="G42" s="8">
        <f>IF(L40="","",IF(L40=L41,"",G41))</f>
      </c>
      <c r="H42" s="8">
        <f>IF($L40="","",IF($L40=$L41,"",H41))</f>
      </c>
      <c r="I42" s="8">
        <f>IF($L40="","",IF($L40=$L41,"",I41))</f>
      </c>
      <c r="J42" s="8">
        <f>IF($L40="","",IF($L40=$L41,"",J41))</f>
      </c>
      <c r="K42" s="8">
        <f>IF($L40="","",IF($L40=$L41,"",K41))</f>
      </c>
      <c r="L42" s="8">
        <f>IF($L40="","",IF($L40=$L41,"",L41))</f>
      </c>
    </row>
    <row r="43" spans="2:12" ht="9" customHeight="1" thickBot="1">
      <c r="B43" s="9"/>
      <c r="C43" s="1"/>
      <c r="E43" s="9"/>
      <c r="F43" s="1"/>
      <c r="G43" s="8"/>
      <c r="H43" s="8"/>
      <c r="I43" s="8"/>
      <c r="J43" s="8"/>
      <c r="K43" s="8"/>
      <c r="L43" s="8"/>
    </row>
    <row r="44" spans="2:14" ht="20.25" thickBot="1">
      <c r="B44" s="63">
        <f>IF(L40="","",B45)</f>
      </c>
      <c r="C44" s="64">
        <f>IF(L40="","",C45)</f>
      </c>
      <c r="D44" s="60" t="s">
        <v>2</v>
      </c>
      <c r="E44" s="65">
        <f>IF(L40="","",E45)</f>
      </c>
      <c r="F44" s="66">
        <f>IF(L40="","",F45)</f>
      </c>
      <c r="G44" s="2" t="s">
        <v>3</v>
      </c>
      <c r="H44" s="6"/>
      <c r="I44" s="2" t="s">
        <v>2</v>
      </c>
      <c r="J44" s="7"/>
      <c r="K44" s="2" t="s">
        <v>3</v>
      </c>
      <c r="L44" s="62"/>
      <c r="M44" s="3"/>
      <c r="N44" s="8">
        <f>IF(L44="","",IF(L44=L45,"goed",IF(L44&lt;&gt;L45,"fout")))</f>
      </c>
    </row>
    <row r="45" spans="2:12" ht="19.5" hidden="1">
      <c r="B45" s="9">
        <v>7</v>
      </c>
      <c r="C45" s="1">
        <v>3</v>
      </c>
      <c r="E45" s="9">
        <v>2</v>
      </c>
      <c r="F45" s="1">
        <v>6</v>
      </c>
      <c r="G45" s="2" t="s">
        <v>3</v>
      </c>
      <c r="H45" s="2" t="e">
        <f>B44*10-E44*10+C44</f>
        <v>#VALUE!</v>
      </c>
      <c r="I45" s="2" t="s">
        <v>2</v>
      </c>
      <c r="J45" s="2">
        <f>F44</f>
      </c>
      <c r="K45" s="2" t="s">
        <v>3</v>
      </c>
      <c r="L45" s="2" t="e">
        <f>H45-J45</f>
        <v>#VALUE!</v>
      </c>
    </row>
    <row r="46" spans="2:12" ht="19.5">
      <c r="B46" s="9"/>
      <c r="C46" s="1"/>
      <c r="E46" s="9"/>
      <c r="F46" s="1"/>
      <c r="G46" s="8">
        <f>IF(L44="","",IF(L44=L45,"",G45))</f>
      </c>
      <c r="H46" s="8">
        <f>IF($L44="","",IF($L44=$L45,"",H45))</f>
      </c>
      <c r="I46" s="8">
        <f>IF($L44="","",IF($L44=$L45,"",I45))</f>
      </c>
      <c r="J46" s="8">
        <f>IF($L44="","",IF($L44=$L45,"",J45))</f>
      </c>
      <c r="K46" s="8">
        <f>IF($L44="","",IF($L44=$L45,"",K45))</f>
      </c>
      <c r="L46" s="8">
        <f>IF($L44="","",IF($L44=$L45,"",L45))</f>
      </c>
    </row>
    <row r="47" spans="7:12" ht="9" customHeight="1" thickBot="1">
      <c r="G47" s="8"/>
      <c r="H47" s="8"/>
      <c r="I47" s="8"/>
      <c r="J47" s="8"/>
      <c r="K47" s="8"/>
      <c r="L47" s="8"/>
    </row>
    <row r="48" spans="11:14" ht="35.25" customHeight="1" thickBot="1" thickTop="1">
      <c r="K48" s="74" t="s">
        <v>4</v>
      </c>
      <c r="L48" s="74"/>
      <c r="M48" s="75"/>
      <c r="N48" s="67">
        <f>IF(SUM(L8,L12,L16,L20,L24,L28,L32,L36,L40,L44)=0,"",COUNTIF(N8:N44,"goed"))</f>
      </c>
    </row>
    <row r="49" ht="9.75" customHeight="1" thickTop="1"/>
    <row r="50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5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11" t="s">
        <v>0</v>
      </c>
      <c r="B1" s="12"/>
      <c r="C1" s="12"/>
      <c r="D1" s="12"/>
      <c r="E1" s="12"/>
      <c r="F1" s="13"/>
      <c r="G1" s="76"/>
      <c r="H1" s="77"/>
      <c r="I1" s="77"/>
      <c r="J1" s="77"/>
      <c r="K1" s="77"/>
      <c r="L1" s="77"/>
      <c r="M1" s="78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.75" thickBot="1" thickTop="1">
      <c r="A3" s="2"/>
      <c r="B3" s="71" t="s">
        <v>5</v>
      </c>
      <c r="C3" s="72"/>
      <c r="D3" s="72"/>
      <c r="E3" s="72"/>
      <c r="F3" s="72"/>
      <c r="G3" s="72"/>
      <c r="H3" s="72"/>
      <c r="I3" s="72"/>
      <c r="J3" s="73"/>
    </row>
    <row r="4" spans="1:9" ht="20.25" thickTop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11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59">
        <v>93</v>
      </c>
      <c r="C7" s="60" t="s">
        <v>2</v>
      </c>
      <c r="D7" s="61">
        <v>76</v>
      </c>
      <c r="E7" s="2" t="s">
        <v>3</v>
      </c>
      <c r="F7" s="62"/>
      <c r="G7" s="3"/>
      <c r="H7" s="8">
        <f>IF(F7=0,"",IF(F7=F8,"goed",F8))</f>
      </c>
      <c r="I7" s="8"/>
      <c r="J7" s="59">
        <f>IF(F34="","",J8)</f>
      </c>
      <c r="K7" s="60" t="s">
        <v>2</v>
      </c>
      <c r="L7" s="61">
        <f>IF(F34="","",L8)</f>
      </c>
      <c r="M7" s="2" t="s">
        <v>3</v>
      </c>
      <c r="N7" s="62"/>
      <c r="O7" s="3"/>
      <c r="P7" s="8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17</v>
      </c>
      <c r="G8" s="2"/>
      <c r="H8" s="2"/>
      <c r="J8" s="2">
        <v>64</v>
      </c>
      <c r="K8" s="2"/>
      <c r="L8" s="2">
        <v>39</v>
      </c>
      <c r="M8" s="2" t="s">
        <v>3</v>
      </c>
      <c r="N8" s="2">
        <f>J8-L8</f>
        <v>25</v>
      </c>
      <c r="O8" s="2"/>
      <c r="P8" s="2"/>
    </row>
    <row r="9" spans="1:16" ht="20.25" thickBot="1">
      <c r="A9" s="10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59">
        <f>IF(F7="","",B11)</f>
      </c>
      <c r="C10" s="60" t="s">
        <v>2</v>
      </c>
      <c r="D10" s="61">
        <f>IF(F7="","",D11)</f>
      </c>
      <c r="E10" s="2" t="s">
        <v>3</v>
      </c>
      <c r="F10" s="62"/>
      <c r="G10" s="3"/>
      <c r="H10" s="8">
        <f>IF(F10=0,"",IF(F10=F11,"goed",F11))</f>
      </c>
      <c r="I10" s="8"/>
      <c r="J10" s="59">
        <f>IF(N7="","",J11)</f>
      </c>
      <c r="K10" s="60" t="s">
        <v>2</v>
      </c>
      <c r="L10" s="61">
        <f>IF(N7="","",L11)</f>
      </c>
      <c r="M10" s="2" t="s">
        <v>3</v>
      </c>
      <c r="N10" s="62"/>
      <c r="O10" s="3"/>
      <c r="P10" s="8">
        <f>IF(N10=0,"",IF(N10=N11,"goed",N11))</f>
      </c>
    </row>
    <row r="11" spans="1:16" ht="19.5" hidden="1">
      <c r="A11" s="2"/>
      <c r="B11" s="2">
        <v>42</v>
      </c>
      <c r="C11" s="2"/>
      <c r="D11" s="2">
        <v>36</v>
      </c>
      <c r="E11" s="2" t="s">
        <v>3</v>
      </c>
      <c r="F11" s="2">
        <f>B11-D11</f>
        <v>6</v>
      </c>
      <c r="G11" s="2"/>
      <c r="H11" s="2"/>
      <c r="J11" s="2">
        <v>67</v>
      </c>
      <c r="K11" s="2"/>
      <c r="L11" s="2">
        <v>29</v>
      </c>
      <c r="M11" s="2" t="s">
        <v>3</v>
      </c>
      <c r="N11" s="2">
        <f>J11-L11</f>
        <v>38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59">
        <f>IF(F10="","",B14)</f>
      </c>
      <c r="C13" s="60" t="s">
        <v>2</v>
      </c>
      <c r="D13" s="61">
        <f>IF(F10="","",D14)</f>
      </c>
      <c r="E13" s="2" t="s">
        <v>3</v>
      </c>
      <c r="F13" s="62"/>
      <c r="G13" s="3"/>
      <c r="H13" s="8">
        <f>IF(F13=0,"",IF(F13=F14,"goed",F14))</f>
      </c>
      <c r="I13" s="8"/>
      <c r="J13" s="59">
        <f>IF(N10="","",J14)</f>
      </c>
      <c r="K13" s="60" t="s">
        <v>2</v>
      </c>
      <c r="L13" s="61">
        <f>IF(N10="","",L14)</f>
      </c>
      <c r="M13" s="2" t="s">
        <v>3</v>
      </c>
      <c r="N13" s="62"/>
      <c r="O13" s="3"/>
      <c r="P13" s="8">
        <f>IF(N13=0,"",IF(N13=N14,"goed",N14))</f>
      </c>
    </row>
    <row r="14" spans="1:16" ht="19.5" hidden="1">
      <c r="A14" s="2"/>
      <c r="B14" s="2">
        <v>66</v>
      </c>
      <c r="C14" s="2"/>
      <c r="D14" s="2">
        <v>48</v>
      </c>
      <c r="E14" s="2" t="s">
        <v>3</v>
      </c>
      <c r="F14" s="2">
        <f>B14-D14</f>
        <v>18</v>
      </c>
      <c r="G14" s="2"/>
      <c r="H14" s="2"/>
      <c r="J14" s="2">
        <v>71</v>
      </c>
      <c r="K14" s="2"/>
      <c r="L14" s="2">
        <v>38</v>
      </c>
      <c r="M14" s="2" t="s">
        <v>3</v>
      </c>
      <c r="N14" s="2">
        <f>J14-L14</f>
        <v>33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59">
        <f>IF(F13="","",B17)</f>
      </c>
      <c r="C16" s="60" t="s">
        <v>2</v>
      </c>
      <c r="D16" s="61">
        <f>IF(F13="","",D17)</f>
      </c>
      <c r="E16" s="2" t="s">
        <v>3</v>
      </c>
      <c r="F16" s="62"/>
      <c r="G16" s="3"/>
      <c r="H16" s="8">
        <f>IF(F16=0,"",IF(F16=F17,"goed",F17))</f>
      </c>
      <c r="I16" s="8"/>
      <c r="J16" s="59">
        <f>IF(N13="","",J17)</f>
      </c>
      <c r="K16" s="60" t="s">
        <v>2</v>
      </c>
      <c r="L16" s="61">
        <f>IF(N13="","",L17)</f>
      </c>
      <c r="M16" s="2" t="s">
        <v>3</v>
      </c>
      <c r="N16" s="62"/>
      <c r="O16" s="3"/>
      <c r="P16" s="8">
        <f>IF(N16=0,"",IF(N16=N17,"goed",N17))</f>
      </c>
    </row>
    <row r="17" spans="1:16" ht="19.5" hidden="1">
      <c r="A17" s="2"/>
      <c r="B17" s="2">
        <v>71</v>
      </c>
      <c r="C17" s="2"/>
      <c r="D17" s="2">
        <v>55</v>
      </c>
      <c r="E17" s="2" t="s">
        <v>3</v>
      </c>
      <c r="F17" s="2">
        <f>B17-D17</f>
        <v>16</v>
      </c>
      <c r="G17" s="2"/>
      <c r="H17" s="2"/>
      <c r="J17" s="2">
        <v>75</v>
      </c>
      <c r="K17" s="2"/>
      <c r="L17" s="2">
        <v>17</v>
      </c>
      <c r="M17" s="2" t="s">
        <v>3</v>
      </c>
      <c r="N17" s="2">
        <f>J17-L17</f>
        <v>58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59">
        <f>IF(F16="","",B20)</f>
      </c>
      <c r="C19" s="60" t="s">
        <v>2</v>
      </c>
      <c r="D19" s="61">
        <f>IF(F16="","",D20)</f>
      </c>
      <c r="E19" s="2" t="s">
        <v>3</v>
      </c>
      <c r="F19" s="62"/>
      <c r="G19" s="3"/>
      <c r="H19" s="8">
        <f>IF(F19=0,"",IF(F19=F20,"goed",F20))</f>
      </c>
      <c r="I19" s="8"/>
      <c r="J19" s="59">
        <f>IF(N16="","",J20)</f>
      </c>
      <c r="K19" s="60" t="s">
        <v>2</v>
      </c>
      <c r="L19" s="61">
        <f>IF(N16="","",L20)</f>
      </c>
      <c r="M19" s="2" t="s">
        <v>3</v>
      </c>
      <c r="N19" s="62"/>
      <c r="O19" s="3"/>
      <c r="P19" s="8">
        <f>IF(N19=0,"",IF(N19=N20,"goed",N20))</f>
      </c>
    </row>
    <row r="20" spans="1:16" ht="19.5" hidden="1">
      <c r="A20" s="2"/>
      <c r="B20" s="2">
        <v>92</v>
      </c>
      <c r="C20" s="2"/>
      <c r="D20" s="2">
        <v>68</v>
      </c>
      <c r="E20" s="2" t="s">
        <v>3</v>
      </c>
      <c r="F20" s="2">
        <f>B20-D20</f>
        <v>24</v>
      </c>
      <c r="G20" s="2"/>
      <c r="H20" s="2"/>
      <c r="J20" s="2">
        <v>38</v>
      </c>
      <c r="K20" s="2"/>
      <c r="L20" s="2">
        <v>19</v>
      </c>
      <c r="M20" s="2" t="s">
        <v>3</v>
      </c>
      <c r="N20" s="2">
        <f>J20-L20</f>
        <v>19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59">
        <f>IF(F19="","",B23)</f>
      </c>
      <c r="C22" s="60" t="s">
        <v>2</v>
      </c>
      <c r="D22" s="61">
        <f>IF(F19="","",D23)</f>
      </c>
      <c r="E22" s="2" t="s">
        <v>3</v>
      </c>
      <c r="F22" s="62"/>
      <c r="G22" s="3"/>
      <c r="H22" s="8">
        <f>IF(F22=0,"",IF(F22=F23,"goed",F23))</f>
      </c>
      <c r="I22" s="8"/>
      <c r="J22" s="59">
        <f>IF(N19="","",J23)</f>
      </c>
      <c r="K22" s="60" t="s">
        <v>2</v>
      </c>
      <c r="L22" s="61">
        <f>IF(N19="","",L23)</f>
      </c>
      <c r="M22" s="2" t="s">
        <v>3</v>
      </c>
      <c r="N22" s="62"/>
      <c r="O22" s="3"/>
      <c r="P22" s="8">
        <f>IF(N22=0,"",IF(N22=N23,"goed",N23))</f>
      </c>
    </row>
    <row r="23" spans="1:16" ht="19.5" hidden="1">
      <c r="A23" s="2"/>
      <c r="B23" s="2">
        <v>64</v>
      </c>
      <c r="C23" s="2"/>
      <c r="D23" s="2">
        <v>47</v>
      </c>
      <c r="E23" s="2" t="s">
        <v>3</v>
      </c>
      <c r="F23" s="2">
        <f>B23-D23</f>
        <v>17</v>
      </c>
      <c r="G23" s="2"/>
      <c r="H23" s="2"/>
      <c r="J23" s="2">
        <v>61</v>
      </c>
      <c r="K23" s="2"/>
      <c r="L23" s="2">
        <v>49</v>
      </c>
      <c r="M23" s="2" t="s">
        <v>3</v>
      </c>
      <c r="N23" s="2">
        <f>J23-L23</f>
        <v>12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59">
        <f>IF(F22="","",B26)</f>
      </c>
      <c r="C25" s="60" t="s">
        <v>2</v>
      </c>
      <c r="D25" s="61">
        <f>IF(F22="","",D26)</f>
      </c>
      <c r="E25" s="2" t="s">
        <v>3</v>
      </c>
      <c r="F25" s="62"/>
      <c r="G25" s="3"/>
      <c r="H25" s="8">
        <f>IF(F25=0,"",IF(F25=F26,"goed",F26))</f>
      </c>
      <c r="I25" s="8"/>
      <c r="J25" s="59">
        <f>IF(N22="","",J26)</f>
      </c>
      <c r="K25" s="60" t="s">
        <v>2</v>
      </c>
      <c r="L25" s="61">
        <f>IF(N22="","",L26)</f>
      </c>
      <c r="M25" s="2" t="s">
        <v>3</v>
      </c>
      <c r="N25" s="62"/>
      <c r="O25" s="3"/>
      <c r="P25" s="8">
        <f>IF(N25=0,"",IF(N25=N26,"goed",N26))</f>
      </c>
    </row>
    <row r="26" spans="1:16" ht="19.5" hidden="1">
      <c r="A26" s="2"/>
      <c r="B26" s="2">
        <v>85</v>
      </c>
      <c r="C26" s="2"/>
      <c r="D26" s="2">
        <v>68</v>
      </c>
      <c r="E26" s="2" t="s">
        <v>3</v>
      </c>
      <c r="F26" s="2">
        <f>B26-D26</f>
        <v>17</v>
      </c>
      <c r="G26" s="2"/>
      <c r="H26" s="2"/>
      <c r="J26" s="2">
        <v>74</v>
      </c>
      <c r="K26" s="2"/>
      <c r="L26" s="2">
        <v>35</v>
      </c>
      <c r="M26" s="2" t="s">
        <v>3</v>
      </c>
      <c r="N26" s="2">
        <f>J26-L26</f>
        <v>39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59">
        <f>IF(F25="","",B29)</f>
      </c>
      <c r="C28" s="60" t="s">
        <v>2</v>
      </c>
      <c r="D28" s="61">
        <f>IF(F25="","",D29)</f>
      </c>
      <c r="E28" s="2" t="s">
        <v>3</v>
      </c>
      <c r="F28" s="62"/>
      <c r="G28" s="3"/>
      <c r="H28" s="8">
        <f>IF(F28=0,"",IF(F28=F29,"goed",F29))</f>
      </c>
      <c r="I28" s="8"/>
      <c r="J28" s="59">
        <f>IF(N25="","",J29)</f>
      </c>
      <c r="K28" s="60" t="s">
        <v>2</v>
      </c>
      <c r="L28" s="61">
        <f>IF(N25="","",L29)</f>
      </c>
      <c r="M28" s="2" t="s">
        <v>3</v>
      </c>
      <c r="N28" s="62"/>
      <c r="O28" s="3"/>
      <c r="P28" s="8">
        <f>IF(N28=0,"",IF(N28=N29,"goed",N29))</f>
      </c>
    </row>
    <row r="29" spans="1:16" ht="19.5" hidden="1">
      <c r="A29" s="2"/>
      <c r="B29" s="2">
        <v>91</v>
      </c>
      <c r="C29" s="2"/>
      <c r="D29" s="2">
        <v>62</v>
      </c>
      <c r="E29" s="2" t="s">
        <v>3</v>
      </c>
      <c r="F29" s="2">
        <f>B29-D29</f>
        <v>29</v>
      </c>
      <c r="G29" s="2"/>
      <c r="H29" s="2"/>
      <c r="J29" s="2">
        <v>57</v>
      </c>
      <c r="K29" s="2"/>
      <c r="L29" s="2">
        <v>48</v>
      </c>
      <c r="M29" s="2" t="s">
        <v>3</v>
      </c>
      <c r="N29" s="2">
        <f>J29-L29</f>
        <v>9</v>
      </c>
      <c r="O29" s="2"/>
      <c r="P29" s="2"/>
    </row>
    <row r="30" spans="1:16" ht="20.25" thickBot="1">
      <c r="A30" s="2"/>
      <c r="B30" s="2"/>
      <c r="C30" s="2"/>
      <c r="D30" s="2"/>
      <c r="E30" s="8"/>
      <c r="F30" s="8"/>
      <c r="G30" s="2"/>
      <c r="H30" s="2"/>
      <c r="J30" s="2"/>
      <c r="K30" s="2"/>
      <c r="L30" s="2"/>
      <c r="M30" s="8"/>
      <c r="N30" s="8"/>
      <c r="O30" s="2"/>
      <c r="P30" s="2"/>
    </row>
    <row r="31" spans="1:16" ht="20.25" thickBot="1">
      <c r="A31" s="2"/>
      <c r="B31" s="59">
        <f>IF(F28="","",B32)</f>
      </c>
      <c r="C31" s="60" t="s">
        <v>2</v>
      </c>
      <c r="D31" s="61">
        <f>IF(F28="","",D32)</f>
      </c>
      <c r="E31" s="2" t="s">
        <v>3</v>
      </c>
      <c r="F31" s="62"/>
      <c r="G31" s="3"/>
      <c r="H31" s="8">
        <f>IF(F31=0,"",IF(F31=F32,"goed",F32))</f>
      </c>
      <c r="I31" s="8"/>
      <c r="J31" s="59">
        <f>IF(N28="","",J32)</f>
      </c>
      <c r="K31" s="60" t="s">
        <v>2</v>
      </c>
      <c r="L31" s="61">
        <f>IF(N28="","",L32)</f>
      </c>
      <c r="M31" s="2" t="s">
        <v>3</v>
      </c>
      <c r="N31" s="62"/>
      <c r="O31" s="3"/>
      <c r="P31" s="8">
        <f>IF(N31=0,"",IF(N31=N32,"goed",N32))</f>
      </c>
    </row>
    <row r="32" spans="1:16" ht="19.5" hidden="1">
      <c r="A32" s="2"/>
      <c r="B32" s="2">
        <v>32</v>
      </c>
      <c r="C32" s="2"/>
      <c r="D32" s="2">
        <v>23</v>
      </c>
      <c r="E32" s="2" t="s">
        <v>3</v>
      </c>
      <c r="F32" s="2">
        <f>B32-D32</f>
        <v>9</v>
      </c>
      <c r="G32" s="2"/>
      <c r="H32" s="2"/>
      <c r="J32" s="2">
        <v>42</v>
      </c>
      <c r="K32" s="2"/>
      <c r="L32" s="2">
        <v>25</v>
      </c>
      <c r="M32" s="2" t="s">
        <v>3</v>
      </c>
      <c r="N32" s="2">
        <f>J32-L32</f>
        <v>17</v>
      </c>
      <c r="O32" s="2"/>
      <c r="P32" s="2"/>
    </row>
    <row r="33" spans="1:16" ht="20.25" thickBot="1">
      <c r="A33" s="2"/>
      <c r="B33" s="2"/>
      <c r="C33" s="2"/>
      <c r="D33" s="2"/>
      <c r="E33" s="8"/>
      <c r="F33" s="8"/>
      <c r="G33" s="2"/>
      <c r="H33" s="2"/>
      <c r="J33" s="2"/>
      <c r="K33" s="2"/>
      <c r="L33" s="2"/>
      <c r="M33" s="8"/>
      <c r="N33" s="8"/>
      <c r="O33" s="2"/>
      <c r="P33" s="2"/>
    </row>
    <row r="34" spans="1:16" ht="20.25" thickBot="1">
      <c r="A34" s="2"/>
      <c r="B34" s="59">
        <f>IF(F31="","",B35)</f>
      </c>
      <c r="C34" s="60" t="s">
        <v>2</v>
      </c>
      <c r="D34" s="61">
        <f>IF(F31="","",D35)</f>
      </c>
      <c r="E34" s="2" t="s">
        <v>3</v>
      </c>
      <c r="F34" s="62"/>
      <c r="G34" s="3"/>
      <c r="H34" s="8">
        <f>IF(F34=0,"",IF(F34=F35,"goed",F35))</f>
      </c>
      <c r="I34" s="8"/>
      <c r="J34" s="59">
        <f>IF(N31="","",J35)</f>
      </c>
      <c r="K34" s="60" t="s">
        <v>2</v>
      </c>
      <c r="L34" s="61">
        <f>IF(N31="","",L35)</f>
      </c>
      <c r="M34" s="2" t="s">
        <v>3</v>
      </c>
      <c r="N34" s="62"/>
      <c r="O34" s="3"/>
      <c r="P34" s="8">
        <f>IF(N34=0,"",IF(N34=N35,"goed",N35))</f>
      </c>
    </row>
    <row r="35" spans="1:16" ht="19.5" hidden="1">
      <c r="A35" s="2"/>
      <c r="B35" s="2">
        <v>51</v>
      </c>
      <c r="C35" s="2"/>
      <c r="D35" s="2">
        <v>24</v>
      </c>
      <c r="E35" s="2" t="s">
        <v>3</v>
      </c>
      <c r="F35" s="2">
        <f>B35-D35</f>
        <v>27</v>
      </c>
      <c r="G35" s="2"/>
      <c r="H35" s="2"/>
      <c r="I35" s="2"/>
      <c r="J35" s="2">
        <v>95</v>
      </c>
      <c r="K35" s="2"/>
      <c r="L35" s="2">
        <v>79</v>
      </c>
      <c r="M35" s="2" t="s">
        <v>3</v>
      </c>
      <c r="N35" s="2">
        <f>J35-L35</f>
        <v>16</v>
      </c>
      <c r="O35" s="2"/>
      <c r="P35" s="2"/>
    </row>
    <row r="36" spans="1:16" ht="19.5">
      <c r="A36" s="2"/>
      <c r="B36" s="2"/>
      <c r="C36" s="2"/>
      <c r="D36" s="2"/>
      <c r="E36" s="8"/>
      <c r="F36" s="8"/>
      <c r="G36" s="2"/>
      <c r="H36" s="2"/>
      <c r="I36" s="2"/>
      <c r="J36" s="2"/>
      <c r="K36" s="2"/>
      <c r="L36" s="2"/>
      <c r="M36" s="8"/>
      <c r="N36" s="8"/>
      <c r="O36" s="2"/>
      <c r="P36" s="2"/>
    </row>
    <row r="37" spans="1:9" ht="27" customHeight="1" thickBot="1">
      <c r="A37" s="2"/>
      <c r="B37" s="2"/>
      <c r="C37" s="2"/>
      <c r="D37" s="2"/>
      <c r="E37" s="8"/>
      <c r="F37" s="8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74"/>
      <c r="G38" s="75"/>
      <c r="H38" s="67">
        <f>IF(SUM(F7,F10,F13,F16,F19,F22,F25,F28,F31,F34)=0,"",COUNTIF(H7:P34,"goed"))</f>
      </c>
      <c r="I38" s="1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5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11" t="s">
        <v>0</v>
      </c>
      <c r="B1" s="12"/>
      <c r="C1" s="12"/>
      <c r="D1" s="12"/>
      <c r="E1" s="12"/>
      <c r="F1" s="13"/>
      <c r="G1" s="76"/>
      <c r="H1" s="77"/>
      <c r="I1" s="77"/>
      <c r="J1" s="77"/>
      <c r="K1" s="77"/>
      <c r="L1" s="77"/>
      <c r="M1" s="78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.75" thickBot="1" thickTop="1">
      <c r="A3" s="2"/>
      <c r="B3" s="71" t="s">
        <v>16</v>
      </c>
      <c r="C3" s="72"/>
      <c r="D3" s="72"/>
      <c r="E3" s="72"/>
      <c r="F3" s="72"/>
      <c r="G3" s="72"/>
      <c r="H3" s="72"/>
      <c r="I3" s="72"/>
      <c r="J3" s="73"/>
    </row>
    <row r="4" spans="1:9" ht="20.25" thickTop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11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59">
        <v>61</v>
      </c>
      <c r="C7" s="60" t="s">
        <v>2</v>
      </c>
      <c r="D7" s="61">
        <v>16</v>
      </c>
      <c r="E7" s="2" t="s">
        <v>3</v>
      </c>
      <c r="F7" s="62"/>
      <c r="G7" s="3"/>
      <c r="H7" s="8">
        <f>IF(F7=0,"",IF(F7=F8,"goed",F8))</f>
      </c>
      <c r="I7" s="8"/>
      <c r="J7" s="59">
        <f>IF(F34="","",J8)</f>
      </c>
      <c r="K7" s="60" t="s">
        <v>2</v>
      </c>
      <c r="L7" s="61">
        <f>IF(F34="","",L8)</f>
      </c>
      <c r="M7" s="2" t="s">
        <v>3</v>
      </c>
      <c r="N7" s="62"/>
      <c r="O7" s="3"/>
      <c r="P7" s="8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45</v>
      </c>
      <c r="G8" s="2"/>
      <c r="H8" s="2"/>
      <c r="J8" s="2">
        <v>66</v>
      </c>
      <c r="K8" s="2"/>
      <c r="L8" s="2">
        <v>57</v>
      </c>
      <c r="M8" s="2" t="s">
        <v>3</v>
      </c>
      <c r="N8" s="2">
        <f>J8-L8</f>
        <v>9</v>
      </c>
      <c r="O8" s="2"/>
      <c r="P8" s="2"/>
    </row>
    <row r="9" spans="1:16" ht="20.25" thickBot="1">
      <c r="A9" s="10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59">
        <f>IF(F7="","",B11)</f>
      </c>
      <c r="C10" s="60" t="s">
        <v>2</v>
      </c>
      <c r="D10" s="61">
        <f>IF(F7="","",D11)</f>
      </c>
      <c r="E10" s="2" t="s">
        <v>3</v>
      </c>
      <c r="F10" s="62"/>
      <c r="G10" s="3"/>
      <c r="H10" s="8">
        <f>IF(F10=0,"",IF(F10=F11,"goed",F11))</f>
      </c>
      <c r="I10" s="8"/>
      <c r="J10" s="59">
        <f>IF(N7="","",J11)</f>
      </c>
      <c r="K10" s="60" t="s">
        <v>2</v>
      </c>
      <c r="L10" s="61">
        <f>IF(N7="","",L11)</f>
      </c>
      <c r="M10" s="2" t="s">
        <v>3</v>
      </c>
      <c r="N10" s="62"/>
      <c r="O10" s="3"/>
      <c r="P10" s="8">
        <f>IF(N10=0,"",IF(N10=N11,"goed",N11))</f>
      </c>
    </row>
    <row r="11" spans="1:16" ht="19.5" hidden="1">
      <c r="A11" s="2"/>
      <c r="B11" s="2">
        <v>54</v>
      </c>
      <c r="C11" s="2"/>
      <c r="D11" s="2">
        <v>28</v>
      </c>
      <c r="E11" s="2" t="s">
        <v>3</v>
      </c>
      <c r="F11" s="2">
        <f>B11-D11</f>
        <v>26</v>
      </c>
      <c r="G11" s="2"/>
      <c r="H11" s="2"/>
      <c r="J11" s="2">
        <v>43</v>
      </c>
      <c r="K11" s="2"/>
      <c r="L11" s="2">
        <v>27</v>
      </c>
      <c r="M11" s="2" t="s">
        <v>3</v>
      </c>
      <c r="N11" s="2">
        <f>J11-L11</f>
        <v>16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59">
        <f>IF(F10="","",B14)</f>
      </c>
      <c r="C13" s="60" t="s">
        <v>2</v>
      </c>
      <c r="D13" s="61">
        <f>IF(F10="","",D14)</f>
      </c>
      <c r="E13" s="2" t="s">
        <v>3</v>
      </c>
      <c r="F13" s="62"/>
      <c r="G13" s="3"/>
      <c r="H13" s="8">
        <f>IF(F13=0,"",IF(F13=F14,"goed",F14))</f>
      </c>
      <c r="I13" s="8"/>
      <c r="J13" s="59">
        <f>IF(N10="","",J14)</f>
      </c>
      <c r="K13" s="60" t="s">
        <v>2</v>
      </c>
      <c r="L13" s="61">
        <f>IF(N10="","",L14)</f>
      </c>
      <c r="M13" s="2" t="s">
        <v>3</v>
      </c>
      <c r="N13" s="62"/>
      <c r="O13" s="3"/>
      <c r="P13" s="8">
        <f>IF(N13=0,"",IF(N13=N14,"goed",N14))</f>
      </c>
    </row>
    <row r="14" spans="1:16" ht="19.5" hidden="1">
      <c r="A14" s="2"/>
      <c r="B14" s="2">
        <v>96</v>
      </c>
      <c r="C14" s="2"/>
      <c r="D14" s="2">
        <v>19</v>
      </c>
      <c r="E14" s="2" t="s">
        <v>3</v>
      </c>
      <c r="F14" s="2">
        <f>B14-D14</f>
        <v>77</v>
      </c>
      <c r="G14" s="2"/>
      <c r="H14" s="2"/>
      <c r="J14" s="2">
        <v>61</v>
      </c>
      <c r="K14" s="2"/>
      <c r="L14" s="2">
        <v>33</v>
      </c>
      <c r="M14" s="2" t="s">
        <v>3</v>
      </c>
      <c r="N14" s="2">
        <f>J14-L14</f>
        <v>28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59">
        <f>IF(F13="","",B17)</f>
      </c>
      <c r="C16" s="60" t="s">
        <v>2</v>
      </c>
      <c r="D16" s="61">
        <f>IF(F13="","",D17)</f>
      </c>
      <c r="E16" s="2" t="s">
        <v>3</v>
      </c>
      <c r="F16" s="62"/>
      <c r="G16" s="3"/>
      <c r="H16" s="8">
        <f>IF(F16=0,"",IF(F16=F17,"goed",F17))</f>
      </c>
      <c r="I16" s="8"/>
      <c r="J16" s="59">
        <f>IF(N13="","",J17)</f>
      </c>
      <c r="K16" s="60" t="s">
        <v>2</v>
      </c>
      <c r="L16" s="61">
        <f>IF(N13="","",L17)</f>
      </c>
      <c r="M16" s="2" t="s">
        <v>3</v>
      </c>
      <c r="N16" s="62"/>
      <c r="O16" s="3"/>
      <c r="P16" s="8">
        <f>IF(N16=0,"",IF(N16=N17,"goed",N17))</f>
      </c>
    </row>
    <row r="17" spans="1:16" ht="19.5" hidden="1">
      <c r="A17" s="2"/>
      <c r="B17" s="2">
        <v>82</v>
      </c>
      <c r="C17" s="2"/>
      <c r="D17" s="2">
        <v>37</v>
      </c>
      <c r="E17" s="2" t="s">
        <v>3</v>
      </c>
      <c r="F17" s="2">
        <f>B17-D17</f>
        <v>45</v>
      </c>
      <c r="G17" s="2"/>
      <c r="H17" s="2"/>
      <c r="J17" s="2">
        <v>94</v>
      </c>
      <c r="K17" s="2"/>
      <c r="L17" s="2">
        <v>36</v>
      </c>
      <c r="M17" s="2" t="s">
        <v>3</v>
      </c>
      <c r="N17" s="2">
        <f>J17-L17</f>
        <v>58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59">
        <f>IF(F16="","",B20)</f>
      </c>
      <c r="C19" s="60" t="s">
        <v>2</v>
      </c>
      <c r="D19" s="61">
        <f>IF(F16="","",D20)</f>
      </c>
      <c r="E19" s="2" t="s">
        <v>3</v>
      </c>
      <c r="F19" s="62"/>
      <c r="G19" s="3"/>
      <c r="H19" s="8">
        <f>IF(F19=0,"",IF(F19=F20,"goed",F20))</f>
      </c>
      <c r="I19" s="8"/>
      <c r="J19" s="59">
        <f>IF(N16="","",J20)</f>
      </c>
      <c r="K19" s="60" t="s">
        <v>2</v>
      </c>
      <c r="L19" s="61">
        <f>IF(N16="","",L20)</f>
      </c>
      <c r="M19" s="2" t="s">
        <v>3</v>
      </c>
      <c r="N19" s="62"/>
      <c r="O19" s="3"/>
      <c r="P19" s="8">
        <f>IF(N19=0,"",IF(N19=N20,"goed",N20))</f>
      </c>
    </row>
    <row r="20" spans="1:16" ht="19.5" hidden="1">
      <c r="A20" s="2"/>
      <c r="B20" s="2">
        <v>65</v>
      </c>
      <c r="C20" s="2"/>
      <c r="D20" s="2">
        <v>16</v>
      </c>
      <c r="E20" s="2" t="s">
        <v>3</v>
      </c>
      <c r="F20" s="2">
        <f>B20-D20</f>
        <v>49</v>
      </c>
      <c r="G20" s="2"/>
      <c r="H20" s="2"/>
      <c r="J20" s="2">
        <v>82</v>
      </c>
      <c r="K20" s="2"/>
      <c r="L20" s="2">
        <v>54</v>
      </c>
      <c r="M20" s="2" t="s">
        <v>3</v>
      </c>
      <c r="N20" s="2">
        <f>J20-L20</f>
        <v>28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59">
        <f>IF(F19="","",B23)</f>
      </c>
      <c r="C22" s="60" t="s">
        <v>2</v>
      </c>
      <c r="D22" s="61">
        <f>IF(F19="","",D23)</f>
      </c>
      <c r="E22" s="2" t="s">
        <v>3</v>
      </c>
      <c r="F22" s="62"/>
      <c r="G22" s="3"/>
      <c r="H22" s="8">
        <f>IF(F22=0,"",IF(F22=F23,"goed",F23))</f>
      </c>
      <c r="I22" s="8"/>
      <c r="J22" s="59">
        <f>IF(N19="","",J23)</f>
      </c>
      <c r="K22" s="60" t="s">
        <v>2</v>
      </c>
      <c r="L22" s="61">
        <f>IF(N19="","",L23)</f>
      </c>
      <c r="M22" s="2" t="s">
        <v>3</v>
      </c>
      <c r="N22" s="62"/>
      <c r="O22" s="3"/>
      <c r="P22" s="8">
        <f>IF(N22=0,"",IF(N22=N23,"goed",N23))</f>
      </c>
    </row>
    <row r="23" spans="1:16" ht="19.5" hidden="1">
      <c r="A23" s="2"/>
      <c r="B23" s="2">
        <v>62</v>
      </c>
      <c r="C23" s="2"/>
      <c r="D23" s="2">
        <v>49</v>
      </c>
      <c r="E23" s="2" t="s">
        <v>3</v>
      </c>
      <c r="F23" s="2">
        <f>B23-D23</f>
        <v>13</v>
      </c>
      <c r="G23" s="2"/>
      <c r="H23" s="2"/>
      <c r="J23" s="2">
        <v>83</v>
      </c>
      <c r="K23" s="2"/>
      <c r="L23" s="2">
        <v>48</v>
      </c>
      <c r="M23" s="2" t="s">
        <v>3</v>
      </c>
      <c r="N23" s="2">
        <f>J23-L23</f>
        <v>35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59">
        <f>IF(F22="","",B26)</f>
      </c>
      <c r="C25" s="60" t="s">
        <v>2</v>
      </c>
      <c r="D25" s="61">
        <f>IF(F22="","",D26)</f>
      </c>
      <c r="E25" s="2" t="s">
        <v>3</v>
      </c>
      <c r="F25" s="62"/>
      <c r="G25" s="3"/>
      <c r="H25" s="8">
        <f>IF(F25=0,"",IF(F25=F26,"goed",F26))</f>
      </c>
      <c r="I25" s="8"/>
      <c r="J25" s="59">
        <f>IF(N22="","",J26)</f>
      </c>
      <c r="K25" s="60" t="s">
        <v>2</v>
      </c>
      <c r="L25" s="61">
        <f>IF(N22="","",L26)</f>
      </c>
      <c r="M25" s="2" t="s">
        <v>3</v>
      </c>
      <c r="N25" s="62"/>
      <c r="O25" s="3"/>
      <c r="P25" s="8">
        <f>IF(N25=0,"",IF(N25=N26,"goed",N26))</f>
      </c>
    </row>
    <row r="26" spans="1:16" ht="19.5" hidden="1">
      <c r="A26" s="2"/>
      <c r="B26" s="2">
        <v>36</v>
      </c>
      <c r="C26" s="2"/>
      <c r="D26" s="2">
        <v>19</v>
      </c>
      <c r="E26" s="2" t="s">
        <v>3</v>
      </c>
      <c r="F26" s="2">
        <f>B26-D26</f>
        <v>17</v>
      </c>
      <c r="G26" s="2"/>
      <c r="H26" s="2"/>
      <c r="J26" s="2">
        <v>63</v>
      </c>
      <c r="K26" s="2"/>
      <c r="L26" s="2">
        <v>24</v>
      </c>
      <c r="M26" s="2" t="s">
        <v>3</v>
      </c>
      <c r="N26" s="2">
        <f>J26-L26</f>
        <v>39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59">
        <f>IF(F25="","",B29)</f>
      </c>
      <c r="C28" s="60" t="s">
        <v>2</v>
      </c>
      <c r="D28" s="61">
        <f>IF(F25="","",D29)</f>
      </c>
      <c r="E28" s="2" t="s">
        <v>3</v>
      </c>
      <c r="F28" s="62"/>
      <c r="G28" s="3"/>
      <c r="H28" s="8">
        <f>IF(F28=0,"",IF(F28=F29,"goed",F29))</f>
      </c>
      <c r="I28" s="8"/>
      <c r="J28" s="59">
        <f>IF(N25="","",J29)</f>
      </c>
      <c r="K28" s="60" t="s">
        <v>2</v>
      </c>
      <c r="L28" s="61">
        <f>IF(N25="","",L29)</f>
      </c>
      <c r="M28" s="2" t="s">
        <v>3</v>
      </c>
      <c r="N28" s="62"/>
      <c r="O28" s="3"/>
      <c r="P28" s="8">
        <f>IF(N28=0,"",IF(N28=N29,"goed",N29))</f>
      </c>
    </row>
    <row r="29" spans="1:16" ht="19.5" hidden="1">
      <c r="A29" s="2"/>
      <c r="B29" s="2">
        <v>93</v>
      </c>
      <c r="C29" s="2"/>
      <c r="D29" s="2">
        <v>69</v>
      </c>
      <c r="E29" s="2" t="s">
        <v>3</v>
      </c>
      <c r="F29" s="2">
        <f>B29-D29</f>
        <v>24</v>
      </c>
      <c r="G29" s="2"/>
      <c r="H29" s="2"/>
      <c r="J29" s="2">
        <v>94</v>
      </c>
      <c r="K29" s="2"/>
      <c r="L29" s="2">
        <v>17</v>
      </c>
      <c r="M29" s="2" t="s">
        <v>3</v>
      </c>
      <c r="N29" s="2">
        <f>J29-L29</f>
        <v>77</v>
      </c>
      <c r="O29" s="2"/>
      <c r="P29" s="2"/>
    </row>
    <row r="30" spans="1:16" ht="20.25" thickBot="1">
      <c r="A30" s="2"/>
      <c r="B30" s="2"/>
      <c r="C30" s="2"/>
      <c r="D30" s="2"/>
      <c r="E30" s="8"/>
      <c r="F30" s="8"/>
      <c r="G30" s="2"/>
      <c r="H30" s="2"/>
      <c r="J30" s="2"/>
      <c r="K30" s="2"/>
      <c r="L30" s="2"/>
      <c r="M30" s="8"/>
      <c r="N30" s="8"/>
      <c r="O30" s="2"/>
      <c r="P30" s="2"/>
    </row>
    <row r="31" spans="1:16" ht="20.25" thickBot="1">
      <c r="A31" s="2"/>
      <c r="B31" s="59">
        <f>IF(F28="","",B32)</f>
      </c>
      <c r="C31" s="60" t="s">
        <v>2</v>
      </c>
      <c r="D31" s="61">
        <f>IF(F28="","",D32)</f>
      </c>
      <c r="E31" s="2" t="s">
        <v>3</v>
      </c>
      <c r="F31" s="62"/>
      <c r="G31" s="3"/>
      <c r="H31" s="8">
        <f>IF(F31=0,"",IF(F31=F32,"goed",F32))</f>
      </c>
      <c r="I31" s="8"/>
      <c r="J31" s="59">
        <f>IF(N28="","",J32)</f>
      </c>
      <c r="K31" s="60" t="s">
        <v>2</v>
      </c>
      <c r="L31" s="61">
        <f>IF(N28="","",L32)</f>
      </c>
      <c r="M31" s="2" t="s">
        <v>3</v>
      </c>
      <c r="N31" s="62"/>
      <c r="O31" s="3"/>
      <c r="P31" s="8">
        <f>IF(N31=0,"",IF(N31=N32,"goed",N32))</f>
      </c>
    </row>
    <row r="32" spans="1:16" ht="19.5" hidden="1">
      <c r="A32" s="2"/>
      <c r="B32" s="2">
        <v>81</v>
      </c>
      <c r="C32" s="2"/>
      <c r="D32" s="2">
        <v>27</v>
      </c>
      <c r="E32" s="2" t="s">
        <v>3</v>
      </c>
      <c r="F32" s="2">
        <f>B32-D32</f>
        <v>54</v>
      </c>
      <c r="G32" s="2"/>
      <c r="H32" s="2"/>
      <c r="J32" s="2">
        <v>64</v>
      </c>
      <c r="K32" s="2"/>
      <c r="L32" s="2">
        <v>56</v>
      </c>
      <c r="M32" s="2" t="s">
        <v>3</v>
      </c>
      <c r="N32" s="2">
        <f>J32-L32</f>
        <v>8</v>
      </c>
      <c r="O32" s="2"/>
      <c r="P32" s="2"/>
    </row>
    <row r="33" spans="1:16" ht="20.25" thickBot="1">
      <c r="A33" s="2"/>
      <c r="B33" s="2"/>
      <c r="C33" s="2"/>
      <c r="D33" s="2"/>
      <c r="E33" s="8"/>
      <c r="F33" s="8"/>
      <c r="G33" s="2"/>
      <c r="H33" s="2"/>
      <c r="J33" s="2"/>
      <c r="K33" s="2"/>
      <c r="L33" s="2"/>
      <c r="M33" s="8"/>
      <c r="N33" s="8"/>
      <c r="O33" s="2"/>
      <c r="P33" s="2"/>
    </row>
    <row r="34" spans="1:16" ht="20.25" thickBot="1">
      <c r="A34" s="2"/>
      <c r="B34" s="59">
        <f>IF(F31="","",B35)</f>
      </c>
      <c r="C34" s="60" t="s">
        <v>2</v>
      </c>
      <c r="D34" s="61">
        <f>IF(F31="","",D35)</f>
      </c>
      <c r="E34" s="2" t="s">
        <v>3</v>
      </c>
      <c r="F34" s="62"/>
      <c r="G34" s="3"/>
      <c r="H34" s="8">
        <f>IF(F34=0,"",IF(F34=F35,"goed",F35))</f>
      </c>
      <c r="I34" s="8"/>
      <c r="J34" s="59">
        <f>IF(N31="","",J35)</f>
      </c>
      <c r="K34" s="60" t="s">
        <v>2</v>
      </c>
      <c r="L34" s="61">
        <f>IF(N31="","",L35)</f>
      </c>
      <c r="M34" s="2" t="s">
        <v>3</v>
      </c>
      <c r="N34" s="62"/>
      <c r="O34" s="3"/>
      <c r="P34" s="8">
        <f>IF(N34=0,"",IF(N34=N35,"goed",N35))</f>
      </c>
    </row>
    <row r="35" spans="1:16" ht="19.5" hidden="1">
      <c r="A35" s="2"/>
      <c r="B35" s="2">
        <v>63</v>
      </c>
      <c r="C35" s="2"/>
      <c r="D35" s="2">
        <v>35</v>
      </c>
      <c r="E35" s="2" t="s">
        <v>3</v>
      </c>
      <c r="F35" s="2">
        <f>B35-D35</f>
        <v>28</v>
      </c>
      <c r="G35" s="2"/>
      <c r="H35" s="2"/>
      <c r="I35" s="2"/>
      <c r="J35" s="2">
        <v>72</v>
      </c>
      <c r="K35" s="2"/>
      <c r="L35" s="2">
        <v>66</v>
      </c>
      <c r="M35" s="2" t="s">
        <v>3</v>
      </c>
      <c r="N35" s="2">
        <f>J35-L35</f>
        <v>6</v>
      </c>
      <c r="O35" s="2"/>
      <c r="P35" s="2"/>
    </row>
    <row r="36" spans="1:16" ht="19.5">
      <c r="A36" s="2"/>
      <c r="B36" s="2"/>
      <c r="C36" s="2"/>
      <c r="D36" s="2"/>
      <c r="E36" s="8"/>
      <c r="F36" s="8"/>
      <c r="G36" s="2"/>
      <c r="H36" s="2"/>
      <c r="I36" s="2"/>
      <c r="J36" s="2"/>
      <c r="K36" s="2"/>
      <c r="L36" s="2"/>
      <c r="M36" s="8"/>
      <c r="N36" s="8"/>
      <c r="O36" s="2"/>
      <c r="P36" s="2"/>
    </row>
    <row r="37" spans="1:9" ht="27" customHeight="1" thickBot="1">
      <c r="A37" s="2"/>
      <c r="B37" s="2"/>
      <c r="C37" s="2"/>
      <c r="D37" s="2"/>
      <c r="E37" s="8"/>
      <c r="F37" s="8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74"/>
      <c r="G38" s="75"/>
      <c r="H38" s="67">
        <f>IF(SUM(F7,F10,F13,F16,F19,F22,F25,F28,F31,F34)=0,"",COUNTIF(H7:P34,"goed"))</f>
      </c>
      <c r="I38" s="1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  <row r="40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5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11" t="s">
        <v>0</v>
      </c>
      <c r="B1" s="12"/>
      <c r="C1" s="12"/>
      <c r="D1" s="12"/>
      <c r="E1" s="12"/>
      <c r="F1" s="13"/>
      <c r="G1" s="76"/>
      <c r="H1" s="77"/>
      <c r="I1" s="77"/>
      <c r="J1" s="77"/>
      <c r="K1" s="77"/>
      <c r="L1" s="77"/>
      <c r="M1" s="78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.75" thickBot="1" thickTop="1">
      <c r="A3" s="2"/>
      <c r="B3" s="71" t="s">
        <v>17</v>
      </c>
      <c r="C3" s="72"/>
      <c r="D3" s="72"/>
      <c r="E3" s="72"/>
      <c r="F3" s="72"/>
      <c r="G3" s="72"/>
      <c r="H3" s="72"/>
      <c r="I3" s="72"/>
      <c r="J3" s="73"/>
    </row>
    <row r="4" spans="1:9" ht="20.25" thickTop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11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59">
        <v>91</v>
      </c>
      <c r="C7" s="60" t="s">
        <v>2</v>
      </c>
      <c r="D7" s="61">
        <v>16</v>
      </c>
      <c r="E7" s="2" t="s">
        <v>3</v>
      </c>
      <c r="F7" s="62"/>
      <c r="G7" s="3"/>
      <c r="H7" s="8">
        <f>IF(F7=0,"",IF(F7=F8,"goed",F8))</f>
      </c>
      <c r="I7" s="8"/>
      <c r="J7" s="59">
        <f>IF(F34="","",J8)</f>
      </c>
      <c r="K7" s="60" t="s">
        <v>2</v>
      </c>
      <c r="L7" s="61">
        <f>IF(F34="","",L8)</f>
      </c>
      <c r="M7" s="2" t="s">
        <v>3</v>
      </c>
      <c r="N7" s="62"/>
      <c r="O7" s="3"/>
      <c r="P7" s="8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75</v>
      </c>
      <c r="G8" s="2"/>
      <c r="H8" s="2"/>
      <c r="J8" s="2">
        <v>81</v>
      </c>
      <c r="K8" s="2"/>
      <c r="L8" s="2">
        <v>77</v>
      </c>
      <c r="M8" s="2" t="s">
        <v>3</v>
      </c>
      <c r="N8" s="2">
        <f>J8-L8</f>
        <v>4</v>
      </c>
      <c r="O8" s="2"/>
      <c r="P8" s="2"/>
    </row>
    <row r="9" spans="1:16" ht="20.25" thickBot="1">
      <c r="A9" s="10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59">
        <f>IF(F7="","",B11)</f>
      </c>
      <c r="C10" s="60" t="s">
        <v>2</v>
      </c>
      <c r="D10" s="61">
        <f>IF(F7="","",D11)</f>
      </c>
      <c r="E10" s="2" t="s">
        <v>3</v>
      </c>
      <c r="F10" s="62"/>
      <c r="G10" s="3"/>
      <c r="H10" s="8">
        <f>IF(F10=0,"",IF(F10=F11,"goed",F11))</f>
      </c>
      <c r="I10" s="8"/>
      <c r="J10" s="59">
        <f>IF(N7="","",J11)</f>
      </c>
      <c r="K10" s="60" t="s">
        <v>2</v>
      </c>
      <c r="L10" s="61">
        <f>IF(N7="","",L11)</f>
      </c>
      <c r="M10" s="2" t="s">
        <v>3</v>
      </c>
      <c r="N10" s="62"/>
      <c r="O10" s="3"/>
      <c r="P10" s="8">
        <f>IF(N10=0,"",IF(N10=N11,"goed",N11))</f>
      </c>
    </row>
    <row r="11" spans="1:16" ht="19.5" hidden="1">
      <c r="A11" s="2"/>
      <c r="B11" s="2">
        <v>84</v>
      </c>
      <c r="C11" s="2"/>
      <c r="D11" s="2">
        <v>37</v>
      </c>
      <c r="E11" s="2" t="s">
        <v>3</v>
      </c>
      <c r="F11" s="2">
        <f>B11-D11</f>
        <v>47</v>
      </c>
      <c r="G11" s="2"/>
      <c r="H11" s="2"/>
      <c r="J11" s="2">
        <v>33</v>
      </c>
      <c r="K11" s="2"/>
      <c r="L11" s="2">
        <v>17</v>
      </c>
      <c r="M11" s="2" t="s">
        <v>3</v>
      </c>
      <c r="N11" s="2">
        <f>J11-L11</f>
        <v>16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59">
        <f>IF(F10="","",B14)</f>
      </c>
      <c r="C13" s="60" t="s">
        <v>2</v>
      </c>
      <c r="D13" s="61">
        <f>IF(F10="","",D14)</f>
      </c>
      <c r="E13" s="2" t="s">
        <v>3</v>
      </c>
      <c r="F13" s="62"/>
      <c r="G13" s="3"/>
      <c r="H13" s="8">
        <f>IF(F13=0,"",IF(F13=F14,"goed",F14))</f>
      </c>
      <c r="I13" s="8"/>
      <c r="J13" s="59">
        <f>IF(N10="","",J14)</f>
      </c>
      <c r="K13" s="60" t="s">
        <v>2</v>
      </c>
      <c r="L13" s="61">
        <f>IF(N10="","",L14)</f>
      </c>
      <c r="M13" s="2" t="s">
        <v>3</v>
      </c>
      <c r="N13" s="62"/>
      <c r="O13" s="3"/>
      <c r="P13" s="8">
        <f>IF(N13=0,"",IF(N13=N14,"goed",N14))</f>
      </c>
    </row>
    <row r="14" spans="1:16" ht="19.5" hidden="1">
      <c r="A14" s="2"/>
      <c r="B14" s="2">
        <v>96</v>
      </c>
      <c r="C14" s="2"/>
      <c r="D14" s="2">
        <v>88</v>
      </c>
      <c r="E14" s="2" t="s">
        <v>3</v>
      </c>
      <c r="F14" s="2">
        <f>B14-D14</f>
        <v>8</v>
      </c>
      <c r="G14" s="2"/>
      <c r="H14" s="2"/>
      <c r="J14" s="2">
        <v>67</v>
      </c>
      <c r="K14" s="2"/>
      <c r="L14" s="2">
        <v>48</v>
      </c>
      <c r="M14" s="2" t="s">
        <v>3</v>
      </c>
      <c r="N14" s="2">
        <f>J14-L14</f>
        <v>19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59">
        <f>IF(F13="","",B17)</f>
      </c>
      <c r="C16" s="60" t="s">
        <v>2</v>
      </c>
      <c r="D16" s="61">
        <f>IF(F13="","",D17)</f>
      </c>
      <c r="E16" s="2" t="s">
        <v>3</v>
      </c>
      <c r="F16" s="62"/>
      <c r="G16" s="3"/>
      <c r="H16" s="8">
        <f>IF(F16=0,"",IF(F16=F17,"goed",F17))</f>
      </c>
      <c r="I16" s="8"/>
      <c r="J16" s="59">
        <f>IF(N13="","",J17)</f>
      </c>
      <c r="K16" s="60" t="s">
        <v>2</v>
      </c>
      <c r="L16" s="61">
        <f>IF(N13="","",L17)</f>
      </c>
      <c r="M16" s="2" t="s">
        <v>3</v>
      </c>
      <c r="N16" s="62"/>
      <c r="O16" s="3"/>
      <c r="P16" s="8">
        <f>IF(N16=0,"",IF(N16=N17,"goed",N17))</f>
      </c>
    </row>
    <row r="17" spans="1:16" ht="19.5" hidden="1">
      <c r="A17" s="2"/>
      <c r="B17" s="2">
        <v>75</v>
      </c>
      <c r="C17" s="2"/>
      <c r="D17" s="2">
        <v>48</v>
      </c>
      <c r="E17" s="2" t="s">
        <v>3</v>
      </c>
      <c r="F17" s="2">
        <f>B17-D17</f>
        <v>27</v>
      </c>
      <c r="G17" s="2"/>
      <c r="H17" s="2"/>
      <c r="J17" s="2">
        <v>87</v>
      </c>
      <c r="K17" s="2"/>
      <c r="L17" s="2">
        <v>18</v>
      </c>
      <c r="M17" s="2" t="s">
        <v>3</v>
      </c>
      <c r="N17" s="2">
        <f>J17-L17</f>
        <v>69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59">
        <f>IF(F16="","",B20)</f>
      </c>
      <c r="C19" s="60" t="s">
        <v>2</v>
      </c>
      <c r="D19" s="61">
        <f>IF(F16="","",D20)</f>
      </c>
      <c r="E19" s="2" t="s">
        <v>3</v>
      </c>
      <c r="F19" s="62"/>
      <c r="G19" s="3"/>
      <c r="H19" s="8">
        <f>IF(F19=0,"",IF(F19=F20,"goed",F20))</f>
      </c>
      <c r="I19" s="8"/>
      <c r="J19" s="59">
        <f>IF(N16="","",J20)</f>
      </c>
      <c r="K19" s="60" t="s">
        <v>2</v>
      </c>
      <c r="L19" s="61">
        <f>IF(N16="","",L20)</f>
      </c>
      <c r="M19" s="2" t="s">
        <v>3</v>
      </c>
      <c r="N19" s="62"/>
      <c r="O19" s="3"/>
      <c r="P19" s="8">
        <f>IF(N19=0,"",IF(N19=N20,"goed",N20))</f>
      </c>
    </row>
    <row r="20" spans="1:16" ht="19.5" hidden="1">
      <c r="A20" s="2"/>
      <c r="B20" s="2">
        <v>66</v>
      </c>
      <c r="C20" s="2"/>
      <c r="D20" s="2">
        <v>27</v>
      </c>
      <c r="E20" s="2" t="s">
        <v>3</v>
      </c>
      <c r="F20" s="2">
        <f>B20-D20</f>
        <v>39</v>
      </c>
      <c r="G20" s="2"/>
      <c r="H20" s="2"/>
      <c r="J20" s="2">
        <v>92</v>
      </c>
      <c r="K20" s="2"/>
      <c r="L20" s="2">
        <v>26</v>
      </c>
      <c r="M20" s="2" t="s">
        <v>3</v>
      </c>
      <c r="N20" s="2">
        <f>J20-L20</f>
        <v>66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59">
        <f>IF(F19="","",B23)</f>
      </c>
      <c r="C22" s="60" t="s">
        <v>2</v>
      </c>
      <c r="D22" s="61">
        <f>IF(F19="","",D23)</f>
      </c>
      <c r="E22" s="2" t="s">
        <v>3</v>
      </c>
      <c r="F22" s="62"/>
      <c r="G22" s="3"/>
      <c r="H22" s="8">
        <f>IF(F22=0,"",IF(F22=F23,"goed",F23))</f>
      </c>
      <c r="I22" s="8"/>
      <c r="J22" s="59">
        <f>IF(N19="","",J23)</f>
      </c>
      <c r="K22" s="60" t="s">
        <v>2</v>
      </c>
      <c r="L22" s="61">
        <f>IF(N19="","",L23)</f>
      </c>
      <c r="M22" s="2" t="s">
        <v>3</v>
      </c>
      <c r="N22" s="62"/>
      <c r="O22" s="3"/>
      <c r="P22" s="8">
        <f>IF(N22=0,"",IF(N22=N23,"goed",N23))</f>
      </c>
    </row>
    <row r="23" spans="1:16" ht="19.5" hidden="1">
      <c r="A23" s="2"/>
      <c r="B23" s="2">
        <v>93</v>
      </c>
      <c r="C23" s="2"/>
      <c r="D23" s="2">
        <v>28</v>
      </c>
      <c r="E23" s="2" t="s">
        <v>3</v>
      </c>
      <c r="F23" s="2">
        <f>B23-D23</f>
        <v>65</v>
      </c>
      <c r="G23" s="2"/>
      <c r="H23" s="2"/>
      <c r="J23" s="2">
        <v>92</v>
      </c>
      <c r="K23" s="2"/>
      <c r="L23" s="2">
        <v>73</v>
      </c>
      <c r="M23" s="2" t="s">
        <v>3</v>
      </c>
      <c r="N23" s="2">
        <f>J23-L23</f>
        <v>19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59">
        <f>IF(F22="","",B26)</f>
      </c>
      <c r="C25" s="60" t="s">
        <v>2</v>
      </c>
      <c r="D25" s="61">
        <f>IF(F22="","",D26)</f>
      </c>
      <c r="E25" s="2" t="s">
        <v>3</v>
      </c>
      <c r="F25" s="62"/>
      <c r="G25" s="3"/>
      <c r="H25" s="8">
        <f>IF(F25=0,"",IF(F25=F26,"goed",F26))</f>
      </c>
      <c r="I25" s="8"/>
      <c r="J25" s="59">
        <f>IF(N22="","",J26)</f>
      </c>
      <c r="K25" s="60" t="s">
        <v>2</v>
      </c>
      <c r="L25" s="61">
        <f>IF(N22="","",L26)</f>
      </c>
      <c r="M25" s="2" t="s">
        <v>3</v>
      </c>
      <c r="N25" s="62"/>
      <c r="O25" s="3"/>
      <c r="P25" s="8">
        <f>IF(N25=0,"",IF(N25=N26,"goed",N26))</f>
      </c>
    </row>
    <row r="26" spans="1:16" ht="19.5" hidden="1">
      <c r="A26" s="2"/>
      <c r="B26" s="2">
        <v>52</v>
      </c>
      <c r="C26" s="2"/>
      <c r="D26" s="2">
        <v>36</v>
      </c>
      <c r="E26" s="2" t="s">
        <v>3</v>
      </c>
      <c r="F26" s="2">
        <f>B26-D26</f>
        <v>16</v>
      </c>
      <c r="G26" s="2"/>
      <c r="H26" s="2"/>
      <c r="J26" s="2">
        <v>72</v>
      </c>
      <c r="K26" s="2"/>
      <c r="L26" s="2">
        <v>14</v>
      </c>
      <c r="M26" s="2" t="s">
        <v>3</v>
      </c>
      <c r="N26" s="2">
        <f>J26-L26</f>
        <v>58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59">
        <f>IF(F25="","",B29)</f>
      </c>
      <c r="C28" s="60" t="s">
        <v>2</v>
      </c>
      <c r="D28" s="61">
        <f>IF(F25="","",D29)</f>
      </c>
      <c r="E28" s="2" t="s">
        <v>3</v>
      </c>
      <c r="F28" s="62"/>
      <c r="G28" s="3"/>
      <c r="H28" s="8">
        <f>IF(F28=0,"",IF(F28=F29,"goed",F29))</f>
      </c>
      <c r="I28" s="8"/>
      <c r="J28" s="59">
        <f>IF(N25="","",J29)</f>
      </c>
      <c r="K28" s="60" t="s">
        <v>2</v>
      </c>
      <c r="L28" s="61">
        <f>IF(N25="","",L29)</f>
      </c>
      <c r="M28" s="2" t="s">
        <v>3</v>
      </c>
      <c r="N28" s="62"/>
      <c r="O28" s="3"/>
      <c r="P28" s="8">
        <f>IF(N28=0,"",IF(N28=N29,"goed",N29))</f>
      </c>
    </row>
    <row r="29" spans="1:16" ht="19.5" hidden="1">
      <c r="A29" s="2"/>
      <c r="B29" s="2">
        <v>65</v>
      </c>
      <c r="C29" s="2"/>
      <c r="D29" s="2">
        <v>39</v>
      </c>
      <c r="E29" s="2" t="s">
        <v>3</v>
      </c>
      <c r="F29" s="2">
        <f>B29-D29</f>
        <v>26</v>
      </c>
      <c r="G29" s="2"/>
      <c r="H29" s="2"/>
      <c r="J29" s="2">
        <v>41</v>
      </c>
      <c r="K29" s="2"/>
      <c r="L29" s="2">
        <v>24</v>
      </c>
      <c r="M29" s="2" t="s">
        <v>3</v>
      </c>
      <c r="N29" s="2">
        <f>J29-L29</f>
        <v>17</v>
      </c>
      <c r="O29" s="2"/>
      <c r="P29" s="2"/>
    </row>
    <row r="30" spans="1:16" ht="20.25" thickBot="1">
      <c r="A30" s="2"/>
      <c r="B30" s="2"/>
      <c r="C30" s="2"/>
      <c r="D30" s="2"/>
      <c r="E30" s="8"/>
      <c r="F30" s="8"/>
      <c r="G30" s="2"/>
      <c r="H30" s="2"/>
      <c r="J30" s="2"/>
      <c r="K30" s="2"/>
      <c r="L30" s="2"/>
      <c r="M30" s="8"/>
      <c r="N30" s="8"/>
      <c r="O30" s="2"/>
      <c r="P30" s="2"/>
    </row>
    <row r="31" spans="1:16" ht="20.25" thickBot="1">
      <c r="A31" s="2"/>
      <c r="B31" s="59">
        <f>IF(F28="","",B32)</f>
      </c>
      <c r="C31" s="60" t="s">
        <v>2</v>
      </c>
      <c r="D31" s="61">
        <f>IF(F28="","",D32)</f>
      </c>
      <c r="E31" s="2" t="s">
        <v>3</v>
      </c>
      <c r="F31" s="62"/>
      <c r="G31" s="3"/>
      <c r="H31" s="8">
        <f>IF(F31=0,"",IF(F31=F32,"goed",F32))</f>
      </c>
      <c r="I31" s="8"/>
      <c r="J31" s="59">
        <f>IF(N28="","",J32)</f>
      </c>
      <c r="K31" s="60" t="s">
        <v>2</v>
      </c>
      <c r="L31" s="61">
        <f>IF(N28="","",L32)</f>
      </c>
      <c r="M31" s="2" t="s">
        <v>3</v>
      </c>
      <c r="N31" s="62"/>
      <c r="O31" s="3"/>
      <c r="P31" s="8">
        <f>IF(N31=0,"",IF(N31=N32,"goed",N32))</f>
      </c>
    </row>
    <row r="32" spans="1:16" ht="19.5" hidden="1">
      <c r="A32" s="2"/>
      <c r="B32" s="2">
        <v>83</v>
      </c>
      <c r="C32" s="2"/>
      <c r="D32" s="2">
        <v>19</v>
      </c>
      <c r="E32" s="2" t="s">
        <v>3</v>
      </c>
      <c r="F32" s="2">
        <f>B32-D32</f>
        <v>64</v>
      </c>
      <c r="G32" s="2"/>
      <c r="H32" s="2"/>
      <c r="J32" s="2">
        <v>73</v>
      </c>
      <c r="K32" s="2"/>
      <c r="L32" s="2">
        <v>18</v>
      </c>
      <c r="M32" s="2" t="s">
        <v>3</v>
      </c>
      <c r="N32" s="2">
        <f>J32-L32</f>
        <v>55</v>
      </c>
      <c r="O32" s="2"/>
      <c r="P32" s="2"/>
    </row>
    <row r="33" spans="1:16" ht="20.25" thickBot="1">
      <c r="A33" s="2"/>
      <c r="B33" s="2"/>
      <c r="C33" s="2"/>
      <c r="D33" s="2"/>
      <c r="E33" s="8"/>
      <c r="F33" s="8"/>
      <c r="G33" s="2"/>
      <c r="H33" s="2"/>
      <c r="J33" s="2"/>
      <c r="K33" s="2"/>
      <c r="L33" s="2"/>
      <c r="M33" s="8"/>
      <c r="N33" s="8"/>
      <c r="O33" s="2"/>
      <c r="P33" s="2"/>
    </row>
    <row r="34" spans="1:16" ht="20.25" thickBot="1">
      <c r="A34" s="2"/>
      <c r="B34" s="59">
        <f>IF(F31="","",B35)</f>
      </c>
      <c r="C34" s="60" t="s">
        <v>2</v>
      </c>
      <c r="D34" s="61">
        <f>IF(F31="","",D35)</f>
      </c>
      <c r="E34" s="2" t="s">
        <v>3</v>
      </c>
      <c r="F34" s="62"/>
      <c r="G34" s="3"/>
      <c r="H34" s="8">
        <f>IF(F34=0,"",IF(F34=F35,"goed",F35))</f>
      </c>
      <c r="I34" s="8"/>
      <c r="J34" s="59">
        <f>IF(N31="","",J35)</f>
      </c>
      <c r="K34" s="60" t="s">
        <v>2</v>
      </c>
      <c r="L34" s="61">
        <f>IF(N31="","",L35)</f>
      </c>
      <c r="M34" s="2" t="s">
        <v>3</v>
      </c>
      <c r="N34" s="62"/>
      <c r="O34" s="3"/>
      <c r="P34" s="8">
        <f>IF(N34=0,"",IF(N34=N35,"goed",N35))</f>
      </c>
    </row>
    <row r="35" spans="1:16" ht="19.5" hidden="1">
      <c r="A35" s="2"/>
      <c r="B35" s="2">
        <v>91</v>
      </c>
      <c r="C35" s="2"/>
      <c r="D35" s="2">
        <v>69</v>
      </c>
      <c r="E35" s="2" t="s">
        <v>3</v>
      </c>
      <c r="F35" s="2">
        <f>B35-D35</f>
        <v>22</v>
      </c>
      <c r="G35" s="2"/>
      <c r="H35" s="2"/>
      <c r="I35" s="2"/>
      <c r="J35" s="2">
        <v>96</v>
      </c>
      <c r="K35" s="2"/>
      <c r="L35" s="2">
        <v>28</v>
      </c>
      <c r="M35" s="2" t="s">
        <v>3</v>
      </c>
      <c r="N35" s="2">
        <f>J35-L35</f>
        <v>68</v>
      </c>
      <c r="O35" s="2"/>
      <c r="P35" s="2"/>
    </row>
    <row r="36" spans="1:16" ht="19.5">
      <c r="A36" s="2"/>
      <c r="B36" s="2"/>
      <c r="C36" s="2"/>
      <c r="D36" s="2"/>
      <c r="E36" s="8"/>
      <c r="F36" s="8"/>
      <c r="G36" s="2"/>
      <c r="H36" s="2"/>
      <c r="I36" s="2"/>
      <c r="J36" s="2"/>
      <c r="K36" s="2"/>
      <c r="L36" s="2"/>
      <c r="M36" s="8"/>
      <c r="N36" s="8"/>
      <c r="O36" s="2"/>
      <c r="P36" s="2"/>
    </row>
    <row r="37" spans="1:9" ht="27" customHeight="1" thickBot="1">
      <c r="A37" s="2"/>
      <c r="B37" s="2"/>
      <c r="C37" s="2"/>
      <c r="D37" s="2"/>
      <c r="E37" s="8"/>
      <c r="F37" s="8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74"/>
      <c r="G38" s="75"/>
      <c r="H38" s="67">
        <f>IF(SUM(F7,F10,F13,F16,F19,F22,F25,F28,F31,F34)=0,"",COUNTIF(H7:P34,"goed"))</f>
      </c>
      <c r="I38" s="1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5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11" t="s">
        <v>0</v>
      </c>
      <c r="B1" s="12"/>
      <c r="C1" s="12"/>
      <c r="D1" s="12"/>
      <c r="E1" s="12"/>
      <c r="F1" s="13"/>
      <c r="G1" s="76"/>
      <c r="H1" s="77"/>
      <c r="I1" s="77"/>
      <c r="J1" s="77"/>
      <c r="K1" s="77"/>
      <c r="L1" s="77"/>
      <c r="M1" s="78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.75" thickBot="1" thickTop="1">
      <c r="A3" s="2"/>
      <c r="B3" s="71" t="s">
        <v>19</v>
      </c>
      <c r="C3" s="72"/>
      <c r="D3" s="72"/>
      <c r="E3" s="72"/>
      <c r="F3" s="72"/>
      <c r="G3" s="72"/>
      <c r="H3" s="72"/>
      <c r="I3" s="72"/>
      <c r="J3" s="73"/>
    </row>
    <row r="4" spans="1:9" ht="20.25" thickTop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11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59">
        <v>76</v>
      </c>
      <c r="C7" s="60" t="s">
        <v>2</v>
      </c>
      <c r="D7" s="61">
        <v>28</v>
      </c>
      <c r="E7" s="2" t="s">
        <v>3</v>
      </c>
      <c r="F7" s="62"/>
      <c r="G7" s="3"/>
      <c r="H7" s="8">
        <f>IF(F7=0,"",IF(F7=F8,"goed",F8))</f>
      </c>
      <c r="I7" s="8"/>
      <c r="J7" s="59">
        <f>IF(F34="","",J8)</f>
      </c>
      <c r="K7" s="60" t="s">
        <v>2</v>
      </c>
      <c r="L7" s="61">
        <f>IF(F34="","",L8)</f>
      </c>
      <c r="M7" s="2" t="s">
        <v>3</v>
      </c>
      <c r="N7" s="62"/>
      <c r="O7" s="3"/>
      <c r="P7" s="8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48</v>
      </c>
      <c r="G8" s="2"/>
      <c r="H8" s="2"/>
      <c r="J8" s="2">
        <v>91</v>
      </c>
      <c r="K8" s="2"/>
      <c r="L8" s="2">
        <v>19</v>
      </c>
      <c r="M8" s="2" t="s">
        <v>3</v>
      </c>
      <c r="N8" s="2">
        <f>J8-L8</f>
        <v>72</v>
      </c>
      <c r="O8" s="2"/>
      <c r="P8" s="2"/>
    </row>
    <row r="9" spans="1:16" ht="20.25" thickBot="1">
      <c r="A9" s="10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59">
        <f>IF(F7="","",B11)</f>
      </c>
      <c r="C10" s="60" t="s">
        <v>2</v>
      </c>
      <c r="D10" s="61">
        <f>IF(F7="","",D11)</f>
      </c>
      <c r="E10" s="2" t="s">
        <v>3</v>
      </c>
      <c r="F10" s="62"/>
      <c r="G10" s="3"/>
      <c r="H10" s="8">
        <f>IF(F10=0,"",IF(F10=F11,"goed",F11))</f>
      </c>
      <c r="I10" s="8"/>
      <c r="J10" s="59">
        <f>IF(N7="","",J11)</f>
      </c>
      <c r="K10" s="60" t="s">
        <v>2</v>
      </c>
      <c r="L10" s="61">
        <f>IF(N7="","",L11)</f>
      </c>
      <c r="M10" s="2" t="s">
        <v>3</v>
      </c>
      <c r="N10" s="62"/>
      <c r="O10" s="3"/>
      <c r="P10" s="8">
        <f>IF(N10=0,"",IF(N10=N11,"goed",N11))</f>
      </c>
    </row>
    <row r="11" spans="1:16" ht="19.5" hidden="1">
      <c r="A11" s="2"/>
      <c r="B11" s="2">
        <v>82</v>
      </c>
      <c r="C11" s="2"/>
      <c r="D11" s="2">
        <v>67</v>
      </c>
      <c r="E11" s="2" t="s">
        <v>3</v>
      </c>
      <c r="F11" s="2">
        <f>B11-D11</f>
        <v>15</v>
      </c>
      <c r="G11" s="2"/>
      <c r="H11" s="2"/>
      <c r="J11" s="2">
        <v>73</v>
      </c>
      <c r="K11" s="2"/>
      <c r="L11" s="2">
        <v>37</v>
      </c>
      <c r="M11" s="2" t="s">
        <v>3</v>
      </c>
      <c r="N11" s="2">
        <f>J11-L11</f>
        <v>36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59">
        <f>IF(F10="","",B14)</f>
      </c>
      <c r="C13" s="60" t="s">
        <v>2</v>
      </c>
      <c r="D13" s="61">
        <f>IF(F10="","",D14)</f>
      </c>
      <c r="E13" s="2" t="s">
        <v>3</v>
      </c>
      <c r="F13" s="62"/>
      <c r="G13" s="3"/>
      <c r="H13" s="8">
        <f>IF(F13=0,"",IF(F13=F14,"goed",F14))</f>
      </c>
      <c r="I13" s="8"/>
      <c r="J13" s="59">
        <f>IF(N10="","",J14)</f>
      </c>
      <c r="K13" s="60" t="s">
        <v>2</v>
      </c>
      <c r="L13" s="61">
        <f>IF(N10="","",L14)</f>
      </c>
      <c r="M13" s="2" t="s">
        <v>3</v>
      </c>
      <c r="N13" s="62"/>
      <c r="O13" s="3"/>
      <c r="P13" s="8">
        <f>IF(N13=0,"",IF(N13=N14,"goed",N14))</f>
      </c>
    </row>
    <row r="14" spans="1:16" ht="19.5" hidden="1">
      <c r="A14" s="2"/>
      <c r="B14" s="2">
        <v>95</v>
      </c>
      <c r="C14" s="2"/>
      <c r="D14" s="2">
        <v>38</v>
      </c>
      <c r="E14" s="2" t="s">
        <v>3</v>
      </c>
      <c r="F14" s="2">
        <f>B14-D14</f>
        <v>57</v>
      </c>
      <c r="G14" s="2"/>
      <c r="H14" s="2"/>
      <c r="J14" s="2">
        <v>84</v>
      </c>
      <c r="K14" s="2"/>
      <c r="L14" s="2">
        <v>48</v>
      </c>
      <c r="M14" s="2" t="s">
        <v>3</v>
      </c>
      <c r="N14" s="2">
        <f>J14-L14</f>
        <v>36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59">
        <f>IF(F13="","",B17)</f>
      </c>
      <c r="C16" s="60" t="s">
        <v>2</v>
      </c>
      <c r="D16" s="61">
        <f>IF(F13="","",D17)</f>
      </c>
      <c r="E16" s="2" t="s">
        <v>3</v>
      </c>
      <c r="F16" s="62"/>
      <c r="G16" s="3"/>
      <c r="H16" s="8">
        <f>IF(F16=0,"",IF(F16=F17,"goed",F17))</f>
      </c>
      <c r="I16" s="8"/>
      <c r="J16" s="59">
        <f>IF(N13="","",J17)</f>
      </c>
      <c r="K16" s="60" t="s">
        <v>2</v>
      </c>
      <c r="L16" s="61">
        <f>IF(N13="","",L17)</f>
      </c>
      <c r="M16" s="2" t="s">
        <v>3</v>
      </c>
      <c r="N16" s="62"/>
      <c r="O16" s="3"/>
      <c r="P16" s="8">
        <f>IF(N16=0,"",IF(N16=N17,"goed",N17))</f>
      </c>
    </row>
    <row r="17" spans="1:16" ht="19.5" hidden="1">
      <c r="A17" s="2"/>
      <c r="B17" s="2">
        <v>82</v>
      </c>
      <c r="C17" s="2"/>
      <c r="D17" s="2">
        <v>16</v>
      </c>
      <c r="E17" s="2" t="s">
        <v>3</v>
      </c>
      <c r="F17" s="2">
        <f>B17-D17</f>
        <v>66</v>
      </c>
      <c r="G17" s="2"/>
      <c r="H17" s="2"/>
      <c r="J17" s="2">
        <v>81</v>
      </c>
      <c r="K17" s="2"/>
      <c r="L17" s="2">
        <v>18</v>
      </c>
      <c r="M17" s="2" t="s">
        <v>3</v>
      </c>
      <c r="N17" s="2">
        <f>J17-L17</f>
        <v>63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59">
        <f>IF(F16="","",B20)</f>
      </c>
      <c r="C19" s="60" t="s">
        <v>2</v>
      </c>
      <c r="D19" s="61">
        <f>IF(F16="","",D20)</f>
      </c>
      <c r="E19" s="2" t="s">
        <v>3</v>
      </c>
      <c r="F19" s="62"/>
      <c r="G19" s="3"/>
      <c r="H19" s="8">
        <f>IF(F19=0,"",IF(F19=F20,"goed",F20))</f>
      </c>
      <c r="I19" s="8"/>
      <c r="J19" s="59">
        <f>IF(N16="","",J20)</f>
      </c>
      <c r="K19" s="60" t="s">
        <v>2</v>
      </c>
      <c r="L19" s="61">
        <f>IF(N16="","",L20)</f>
      </c>
      <c r="M19" s="2" t="s">
        <v>3</v>
      </c>
      <c r="N19" s="62"/>
      <c r="O19" s="3"/>
      <c r="P19" s="8">
        <f>IF(N19=0,"",IF(N19=N20,"goed",N20))</f>
      </c>
    </row>
    <row r="20" spans="1:16" ht="19.5" hidden="1">
      <c r="A20" s="2"/>
      <c r="B20" s="2">
        <v>64</v>
      </c>
      <c r="C20" s="2"/>
      <c r="D20" s="2">
        <v>35</v>
      </c>
      <c r="E20" s="2" t="s">
        <v>3</v>
      </c>
      <c r="F20" s="2">
        <f>B20-D20</f>
        <v>29</v>
      </c>
      <c r="G20" s="2"/>
      <c r="H20" s="2"/>
      <c r="J20" s="2">
        <v>65</v>
      </c>
      <c r="K20" s="2"/>
      <c r="L20" s="2">
        <v>56</v>
      </c>
      <c r="M20" s="2" t="s">
        <v>3</v>
      </c>
      <c r="N20" s="2">
        <f>J20-L20</f>
        <v>9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59">
        <f>IF(F19="","",B23)</f>
      </c>
      <c r="C22" s="60" t="s">
        <v>2</v>
      </c>
      <c r="D22" s="61">
        <f>IF(F19="","",D23)</f>
      </c>
      <c r="E22" s="2" t="s">
        <v>3</v>
      </c>
      <c r="F22" s="62"/>
      <c r="G22" s="3"/>
      <c r="H22" s="8">
        <f>IF(F22=0,"",IF(F22=F23,"goed",F23))</f>
      </c>
      <c r="I22" s="8"/>
      <c r="J22" s="59">
        <f>IF(N19="","",J23)</f>
      </c>
      <c r="K22" s="60" t="s">
        <v>2</v>
      </c>
      <c r="L22" s="61">
        <f>IF(N19="","",L23)</f>
      </c>
      <c r="M22" s="2" t="s">
        <v>3</v>
      </c>
      <c r="N22" s="62"/>
      <c r="O22" s="3"/>
      <c r="P22" s="8">
        <f>IF(N22=0,"",IF(N22=N23,"goed",N23))</f>
      </c>
    </row>
    <row r="23" spans="1:16" ht="19.5" hidden="1">
      <c r="A23" s="2"/>
      <c r="B23" s="2">
        <v>61</v>
      </c>
      <c r="C23" s="2"/>
      <c r="D23" s="2">
        <v>59</v>
      </c>
      <c r="E23" s="2" t="s">
        <v>3</v>
      </c>
      <c r="F23" s="2">
        <f>B23-D23</f>
        <v>2</v>
      </c>
      <c r="G23" s="2"/>
      <c r="H23" s="2"/>
      <c r="J23" s="2">
        <v>95</v>
      </c>
      <c r="K23" s="2"/>
      <c r="L23" s="2">
        <v>59</v>
      </c>
      <c r="M23" s="2" t="s">
        <v>3</v>
      </c>
      <c r="N23" s="2">
        <f>J23-L23</f>
        <v>36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59">
        <f>IF(F22="","",B26)</f>
      </c>
      <c r="C25" s="60" t="s">
        <v>2</v>
      </c>
      <c r="D25" s="61">
        <f>IF(F22="","",D26)</f>
      </c>
      <c r="E25" s="2" t="s">
        <v>3</v>
      </c>
      <c r="F25" s="62"/>
      <c r="G25" s="3"/>
      <c r="H25" s="8">
        <f>IF(F25=0,"",IF(F25=F26,"goed",F26))</f>
      </c>
      <c r="I25" s="8"/>
      <c r="J25" s="59">
        <f>IF(N22="","",J26)</f>
      </c>
      <c r="K25" s="60" t="s">
        <v>2</v>
      </c>
      <c r="L25" s="61">
        <f>IF(N22="","",L26)</f>
      </c>
      <c r="M25" s="2" t="s">
        <v>3</v>
      </c>
      <c r="N25" s="62"/>
      <c r="O25" s="3"/>
      <c r="P25" s="8">
        <f>IF(N25=0,"",IF(N25=N26,"goed",N26))</f>
      </c>
    </row>
    <row r="26" spans="1:16" ht="19.5" hidden="1">
      <c r="A26" s="2"/>
      <c r="B26" s="2">
        <v>53</v>
      </c>
      <c r="C26" s="2"/>
      <c r="D26" s="2">
        <v>14</v>
      </c>
      <c r="E26" s="2" t="s">
        <v>3</v>
      </c>
      <c r="F26" s="2">
        <f>B26-D26</f>
        <v>39</v>
      </c>
      <c r="G26" s="2"/>
      <c r="H26" s="2"/>
      <c r="J26" s="2">
        <v>71</v>
      </c>
      <c r="K26" s="2"/>
      <c r="L26" s="2">
        <v>17</v>
      </c>
      <c r="M26" s="2" t="s">
        <v>3</v>
      </c>
      <c r="N26" s="2">
        <f>J26-L26</f>
        <v>54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59">
        <f>IF(F25="","",B29)</f>
      </c>
      <c r="C28" s="60" t="s">
        <v>2</v>
      </c>
      <c r="D28" s="61">
        <f>IF(F25="","",D29)</f>
      </c>
      <c r="E28" s="2" t="s">
        <v>3</v>
      </c>
      <c r="F28" s="62"/>
      <c r="G28" s="3"/>
      <c r="H28" s="8">
        <f>IF(F28=0,"",IF(F28=F29,"goed",F29))</f>
      </c>
      <c r="I28" s="8"/>
      <c r="J28" s="59">
        <f>IF(N25="","",J29)</f>
      </c>
      <c r="K28" s="60" t="s">
        <v>2</v>
      </c>
      <c r="L28" s="61">
        <f>IF(N25="","",L29)</f>
      </c>
      <c r="M28" s="2" t="s">
        <v>3</v>
      </c>
      <c r="N28" s="62"/>
      <c r="O28" s="3"/>
      <c r="P28" s="8">
        <f>IF(N28=0,"",IF(N28=N29,"goed",N29))</f>
      </c>
    </row>
    <row r="29" spans="1:16" ht="19.5" hidden="1">
      <c r="A29" s="2"/>
      <c r="B29" s="2">
        <v>81</v>
      </c>
      <c r="C29" s="2"/>
      <c r="D29" s="2">
        <v>52</v>
      </c>
      <c r="E29" s="2" t="s">
        <v>3</v>
      </c>
      <c r="F29" s="2">
        <f>B29-D29</f>
        <v>29</v>
      </c>
      <c r="G29" s="2"/>
      <c r="H29" s="2"/>
      <c r="J29" s="2">
        <v>93</v>
      </c>
      <c r="K29" s="2"/>
      <c r="L29" s="2">
        <v>39</v>
      </c>
      <c r="M29" s="2" t="s">
        <v>3</v>
      </c>
      <c r="N29" s="2">
        <f>J29-L29</f>
        <v>54</v>
      </c>
      <c r="O29" s="2"/>
      <c r="P29" s="2"/>
    </row>
    <row r="30" spans="1:16" ht="20.25" thickBot="1">
      <c r="A30" s="2"/>
      <c r="B30" s="2"/>
      <c r="C30" s="2"/>
      <c r="D30" s="2"/>
      <c r="E30" s="8"/>
      <c r="F30" s="8"/>
      <c r="G30" s="2"/>
      <c r="H30" s="2"/>
      <c r="J30" s="2"/>
      <c r="K30" s="2"/>
      <c r="L30" s="2"/>
      <c r="M30" s="8"/>
      <c r="N30" s="8"/>
      <c r="O30" s="2"/>
      <c r="P30" s="2"/>
    </row>
    <row r="31" spans="1:16" ht="20.25" thickBot="1">
      <c r="A31" s="2"/>
      <c r="B31" s="59">
        <f>IF(F28="","",B32)</f>
      </c>
      <c r="C31" s="60" t="s">
        <v>2</v>
      </c>
      <c r="D31" s="61">
        <f>IF(F28="","",D32)</f>
      </c>
      <c r="E31" s="2" t="s">
        <v>3</v>
      </c>
      <c r="F31" s="62"/>
      <c r="G31" s="3"/>
      <c r="H31" s="8">
        <f>IF(F31=0,"",IF(F31=F32,"goed",F32))</f>
      </c>
      <c r="I31" s="8"/>
      <c r="J31" s="59">
        <f>IF(N28="","",J32)</f>
      </c>
      <c r="K31" s="60" t="s">
        <v>2</v>
      </c>
      <c r="L31" s="61">
        <f>IF(N28="","",L32)</f>
      </c>
      <c r="M31" s="2" t="s">
        <v>3</v>
      </c>
      <c r="N31" s="62"/>
      <c r="O31" s="3"/>
      <c r="P31" s="8">
        <f>IF(N31=0,"",IF(N31=N32,"goed",N32))</f>
      </c>
    </row>
    <row r="32" spans="1:16" ht="19.5" hidden="1">
      <c r="A32" s="2"/>
      <c r="B32" s="2">
        <v>95</v>
      </c>
      <c r="C32" s="2"/>
      <c r="D32" s="2">
        <v>18</v>
      </c>
      <c r="E32" s="2" t="s">
        <v>3</v>
      </c>
      <c r="F32" s="2">
        <f>B32-D32</f>
        <v>77</v>
      </c>
      <c r="G32" s="2"/>
      <c r="H32" s="2"/>
      <c r="J32" s="2">
        <v>52</v>
      </c>
      <c r="K32" s="2"/>
      <c r="L32" s="2">
        <v>25</v>
      </c>
      <c r="M32" s="2" t="s">
        <v>3</v>
      </c>
      <c r="N32" s="2">
        <f>J32-L32</f>
        <v>27</v>
      </c>
      <c r="O32" s="2"/>
      <c r="P32" s="2"/>
    </row>
    <row r="33" spans="1:16" ht="20.25" thickBot="1">
      <c r="A33" s="2"/>
      <c r="B33" s="2"/>
      <c r="C33" s="2"/>
      <c r="D33" s="2"/>
      <c r="E33" s="8"/>
      <c r="F33" s="8"/>
      <c r="G33" s="2"/>
      <c r="H33" s="2"/>
      <c r="J33" s="2"/>
      <c r="K33" s="2"/>
      <c r="L33" s="2"/>
      <c r="M33" s="8"/>
      <c r="N33" s="8"/>
      <c r="O33" s="2"/>
      <c r="P33" s="2"/>
    </row>
    <row r="34" spans="1:16" ht="20.25" thickBot="1">
      <c r="A34" s="2"/>
      <c r="B34" s="59">
        <f>IF(F31="","",B35)</f>
      </c>
      <c r="C34" s="60" t="s">
        <v>2</v>
      </c>
      <c r="D34" s="61">
        <f>IF(F31="","",D35)</f>
      </c>
      <c r="E34" s="2" t="s">
        <v>3</v>
      </c>
      <c r="F34" s="62"/>
      <c r="G34" s="3"/>
      <c r="H34" s="8">
        <f>IF(F34=0,"",IF(F34=F35,"goed",F35))</f>
      </c>
      <c r="I34" s="8"/>
      <c r="J34" s="59">
        <f>IF(N31="","",J35)</f>
      </c>
      <c r="K34" s="60" t="s">
        <v>2</v>
      </c>
      <c r="L34" s="61">
        <f>IF(N31="","",L35)</f>
      </c>
      <c r="M34" s="2" t="s">
        <v>3</v>
      </c>
      <c r="N34" s="62"/>
      <c r="O34" s="3"/>
      <c r="P34" s="8">
        <f>IF(N34=0,"",IF(N34=N35,"goed",N35))</f>
      </c>
    </row>
    <row r="35" spans="1:16" ht="19.5" hidden="1">
      <c r="A35" s="2"/>
      <c r="B35" s="2">
        <v>62</v>
      </c>
      <c r="C35" s="2"/>
      <c r="D35" s="2">
        <v>16</v>
      </c>
      <c r="E35" s="2" t="s">
        <v>3</v>
      </c>
      <c r="F35" s="2">
        <f>B35-D35</f>
        <v>46</v>
      </c>
      <c r="G35" s="2"/>
      <c r="H35" s="2"/>
      <c r="I35" s="2"/>
      <c r="J35" s="2">
        <v>94</v>
      </c>
      <c r="K35" s="2"/>
      <c r="L35" s="2">
        <v>49</v>
      </c>
      <c r="M35" s="2" t="s">
        <v>3</v>
      </c>
      <c r="N35" s="2">
        <f>J35-L35</f>
        <v>45</v>
      </c>
      <c r="O35" s="2"/>
      <c r="P35" s="2"/>
    </row>
    <row r="36" spans="1:16" ht="19.5">
      <c r="A36" s="2"/>
      <c r="B36" s="2"/>
      <c r="C36" s="2"/>
      <c r="D36" s="2"/>
      <c r="E36" s="8"/>
      <c r="F36" s="8"/>
      <c r="G36" s="2"/>
      <c r="H36" s="2"/>
      <c r="I36" s="2"/>
      <c r="J36" s="2"/>
      <c r="K36" s="2"/>
      <c r="L36" s="2"/>
      <c r="M36" s="8"/>
      <c r="N36" s="8"/>
      <c r="O36" s="2"/>
      <c r="P36" s="2"/>
    </row>
    <row r="37" spans="1:9" ht="27" customHeight="1" thickBot="1">
      <c r="A37" s="2"/>
      <c r="B37" s="2"/>
      <c r="C37" s="2"/>
      <c r="D37" s="2"/>
      <c r="E37" s="8"/>
      <c r="F37" s="8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74"/>
      <c r="G38" s="75"/>
      <c r="H38" s="67">
        <f>IF(SUM(F7,F10,F13,F16,F19,F22,F25,F28,F31,F34)=0,"",COUNTIF(H7:P34,"goed"))</f>
      </c>
      <c r="I38" s="1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  <row r="40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5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4" customWidth="1"/>
    <col min="2" max="6" width="5.7109375" style="14" customWidth="1"/>
    <col min="7" max="10" width="5.7109375" style="14" hidden="1" customWidth="1"/>
    <col min="11" max="11" width="7.7109375" style="14" hidden="1" customWidth="1"/>
    <col min="12" max="15" width="5.7109375" style="14" customWidth="1"/>
    <col min="16" max="16" width="4.7109375" style="14" customWidth="1"/>
    <col min="17" max="16384" width="9.140625" style="14" customWidth="1"/>
  </cols>
  <sheetData>
    <row r="1" spans="1:16" ht="24" customHeight="1">
      <c r="A1" s="11" t="s">
        <v>0</v>
      </c>
      <c r="B1" s="12"/>
      <c r="C1" s="12"/>
      <c r="D1" s="12"/>
      <c r="E1" s="79"/>
      <c r="F1" s="80"/>
      <c r="G1" s="80"/>
      <c r="H1" s="80"/>
      <c r="I1" s="80"/>
      <c r="J1" s="80"/>
      <c r="K1" s="80"/>
      <c r="L1" s="80"/>
      <c r="M1" s="80"/>
      <c r="N1" s="81"/>
      <c r="O1" s="16"/>
      <c r="P1" s="16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5" ht="30.75" thickBot="1" thickTop="1">
      <c r="A3" s="2"/>
      <c r="B3" s="71" t="s">
        <v>18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9" ht="20.25" thickTop="1">
      <c r="A4" s="2"/>
      <c r="B4" s="2"/>
      <c r="C4" s="2"/>
      <c r="D4" s="2"/>
      <c r="E4" s="2"/>
      <c r="F4" s="2"/>
      <c r="G4" s="2"/>
      <c r="H4" s="2"/>
      <c r="I4" s="2"/>
    </row>
    <row r="5" spans="1:16" ht="19.5">
      <c r="A5" s="17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0.2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4.75" customHeight="1" thickBot="1">
      <c r="A7" s="18"/>
      <c r="B7" s="10" t="s">
        <v>2</v>
      </c>
      <c r="C7" s="19">
        <f>H7</f>
        <v>26</v>
      </c>
      <c r="D7" s="19">
        <f>I7</f>
        <v>13</v>
      </c>
      <c r="E7" s="19">
        <f>J7</f>
        <v>45</v>
      </c>
      <c r="F7" s="18"/>
      <c r="G7" s="10" t="s">
        <v>2</v>
      </c>
      <c r="H7" s="20">
        <v>26</v>
      </c>
      <c r="I7" s="20">
        <v>13</v>
      </c>
      <c r="J7" s="20">
        <v>45</v>
      </c>
      <c r="K7" s="18"/>
      <c r="L7" s="10" t="s">
        <v>2</v>
      </c>
      <c r="M7" s="19">
        <f>H7</f>
        <v>26</v>
      </c>
      <c r="N7" s="19">
        <f>I7</f>
        <v>13</v>
      </c>
      <c r="O7" s="19">
        <f>J7</f>
        <v>45</v>
      </c>
      <c r="P7" s="18"/>
    </row>
    <row r="8" spans="1:16" ht="24.75" customHeight="1" thickBot="1">
      <c r="A8" s="18"/>
      <c r="B8" s="19">
        <f>G8</f>
        <v>53</v>
      </c>
      <c r="C8" s="21"/>
      <c r="D8" s="22"/>
      <c r="E8" s="23"/>
      <c r="F8" s="18"/>
      <c r="G8" s="20">
        <v>53</v>
      </c>
      <c r="H8" s="24">
        <f>G8-H7</f>
        <v>27</v>
      </c>
      <c r="I8" s="24">
        <f>G8-I7</f>
        <v>40</v>
      </c>
      <c r="J8" s="24">
        <f>G8-J7</f>
        <v>8</v>
      </c>
      <c r="K8" s="18"/>
      <c r="L8" s="19">
        <f>G8</f>
        <v>53</v>
      </c>
      <c r="M8" s="25">
        <f aca="true" t="shared" si="0" ref="M8:O10">IF(C8=0,"",IF(C8=H8,"OK",IF(C8&lt;&gt;H8,H8)))</f>
      </c>
      <c r="N8" s="26">
        <f t="shared" si="0"/>
      </c>
      <c r="O8" s="27">
        <f t="shared" si="0"/>
      </c>
      <c r="P8" s="18"/>
    </row>
    <row r="9" spans="1:16" ht="24.75" customHeight="1" thickBot="1">
      <c r="A9" s="18"/>
      <c r="B9" s="19">
        <f>G9</f>
        <v>85</v>
      </c>
      <c r="C9" s="28"/>
      <c r="D9" s="29"/>
      <c r="E9" s="30"/>
      <c r="F9" s="18"/>
      <c r="G9" s="20">
        <v>85</v>
      </c>
      <c r="H9" s="24">
        <f>G9-H7</f>
        <v>59</v>
      </c>
      <c r="I9" s="24">
        <f>G9-I7</f>
        <v>72</v>
      </c>
      <c r="J9" s="24">
        <f>G9-J7</f>
        <v>40</v>
      </c>
      <c r="K9" s="18"/>
      <c r="L9" s="19">
        <f>G9</f>
        <v>85</v>
      </c>
      <c r="M9" s="31">
        <f t="shared" si="0"/>
      </c>
      <c r="N9" s="32">
        <f t="shared" si="0"/>
      </c>
      <c r="O9" s="33">
        <f t="shared" si="0"/>
      </c>
      <c r="P9" s="18"/>
    </row>
    <row r="10" spans="1:16" ht="24.75" customHeight="1" thickBot="1">
      <c r="A10" s="18"/>
      <c r="B10" s="19">
        <f>G10</f>
        <v>71</v>
      </c>
      <c r="C10" s="34"/>
      <c r="D10" s="35"/>
      <c r="E10" s="36"/>
      <c r="F10" s="18"/>
      <c r="G10" s="20">
        <v>71</v>
      </c>
      <c r="H10" s="24">
        <f>G10-H7</f>
        <v>45</v>
      </c>
      <c r="I10" s="24">
        <f>G10-I7</f>
        <v>58</v>
      </c>
      <c r="J10" s="24">
        <f>G10-J7</f>
        <v>26</v>
      </c>
      <c r="K10" s="18"/>
      <c r="L10" s="19">
        <f>G10</f>
        <v>71</v>
      </c>
      <c r="M10" s="37">
        <f t="shared" si="0"/>
      </c>
      <c r="N10" s="38">
        <f t="shared" si="0"/>
      </c>
      <c r="O10" s="39">
        <f t="shared" si="0"/>
      </c>
      <c r="P10" s="18"/>
    </row>
    <row r="11" ht="40.5" customHeight="1" thickBot="1"/>
    <row r="12" spans="1:15" ht="24.75" customHeight="1" thickBot="1">
      <c r="A12" s="18"/>
      <c r="B12" s="10" t="s">
        <v>2</v>
      </c>
      <c r="C12" s="19">
        <f>H12</f>
        <v>19</v>
      </c>
      <c r="D12" s="19">
        <f>I12</f>
        <v>34</v>
      </c>
      <c r="E12" s="19">
        <f>J12</f>
        <v>26</v>
      </c>
      <c r="F12" s="18"/>
      <c r="G12" s="10" t="s">
        <v>2</v>
      </c>
      <c r="H12" s="20">
        <v>19</v>
      </c>
      <c r="I12" s="20">
        <v>34</v>
      </c>
      <c r="J12" s="20">
        <v>26</v>
      </c>
      <c r="K12" s="18"/>
      <c r="L12" s="10" t="s">
        <v>2</v>
      </c>
      <c r="M12" s="19">
        <f>H12</f>
        <v>19</v>
      </c>
      <c r="N12" s="19">
        <f>I12</f>
        <v>34</v>
      </c>
      <c r="O12" s="19">
        <f>J12</f>
        <v>26</v>
      </c>
    </row>
    <row r="13" spans="1:15" ht="24.75" customHeight="1" thickBot="1">
      <c r="A13" s="18"/>
      <c r="B13" s="19">
        <f>G13</f>
        <v>91</v>
      </c>
      <c r="C13" s="21"/>
      <c r="D13" s="22"/>
      <c r="E13" s="23"/>
      <c r="F13" s="18"/>
      <c r="G13" s="20">
        <v>91</v>
      </c>
      <c r="H13" s="24">
        <f>G13-H12</f>
        <v>72</v>
      </c>
      <c r="I13" s="24">
        <f>G13-I12</f>
        <v>57</v>
      </c>
      <c r="J13" s="24">
        <f>G13-J12</f>
        <v>65</v>
      </c>
      <c r="K13" s="18"/>
      <c r="L13" s="19">
        <f>G13</f>
        <v>91</v>
      </c>
      <c r="M13" s="25">
        <f aca="true" t="shared" si="1" ref="M13:O16">IF(C13=0,"",IF(C13=H13,"OK",IF(C13&lt;&gt;H13,H13)))</f>
      </c>
      <c r="N13" s="26">
        <f t="shared" si="1"/>
      </c>
      <c r="O13" s="27">
        <f t="shared" si="1"/>
      </c>
    </row>
    <row r="14" spans="1:15" ht="24.75" customHeight="1" thickBot="1">
      <c r="A14" s="18"/>
      <c r="B14" s="19">
        <f>G14</f>
        <v>63</v>
      </c>
      <c r="C14" s="28"/>
      <c r="D14" s="29"/>
      <c r="E14" s="30"/>
      <c r="F14" s="18"/>
      <c r="G14" s="20">
        <v>63</v>
      </c>
      <c r="H14" s="24">
        <f>G14-H12</f>
        <v>44</v>
      </c>
      <c r="I14" s="24">
        <f>G14-I12</f>
        <v>29</v>
      </c>
      <c r="J14" s="24">
        <f>G14-J12</f>
        <v>37</v>
      </c>
      <c r="K14" s="18"/>
      <c r="L14" s="19">
        <f>G14</f>
        <v>63</v>
      </c>
      <c r="M14" s="31">
        <f t="shared" si="1"/>
      </c>
      <c r="N14" s="32">
        <f t="shared" si="1"/>
      </c>
      <c r="O14" s="33">
        <f t="shared" si="1"/>
      </c>
    </row>
    <row r="15" spans="1:15" ht="24.75" customHeight="1" thickBot="1">
      <c r="A15" s="18"/>
      <c r="B15" s="19">
        <f>G15</f>
        <v>42</v>
      </c>
      <c r="C15" s="28"/>
      <c r="D15" s="29"/>
      <c r="E15" s="30"/>
      <c r="F15" s="18"/>
      <c r="G15" s="20">
        <v>42</v>
      </c>
      <c r="H15" s="24">
        <f>G15-H12</f>
        <v>23</v>
      </c>
      <c r="I15" s="24">
        <f>G15-I12</f>
        <v>8</v>
      </c>
      <c r="J15" s="24">
        <f>G15-J12</f>
        <v>16</v>
      </c>
      <c r="K15" s="18"/>
      <c r="L15" s="19">
        <f>G15</f>
        <v>42</v>
      </c>
      <c r="M15" s="31">
        <f t="shared" si="1"/>
      </c>
      <c r="N15" s="32">
        <f t="shared" si="1"/>
      </c>
      <c r="O15" s="33">
        <f t="shared" si="1"/>
      </c>
    </row>
    <row r="16" spans="1:15" ht="24.75" customHeight="1" thickBot="1">
      <c r="A16" s="18"/>
      <c r="B16" s="19">
        <f>G16</f>
        <v>84</v>
      </c>
      <c r="C16" s="34"/>
      <c r="D16" s="35"/>
      <c r="E16" s="36"/>
      <c r="F16" s="18"/>
      <c r="G16" s="20">
        <v>84</v>
      </c>
      <c r="H16" s="24">
        <f>G16-H12</f>
        <v>65</v>
      </c>
      <c r="I16" s="24">
        <f>G16-I12</f>
        <v>50</v>
      </c>
      <c r="J16" s="24">
        <f>G16-J12</f>
        <v>58</v>
      </c>
      <c r="K16" s="18"/>
      <c r="L16" s="19">
        <f>G16</f>
        <v>84</v>
      </c>
      <c r="M16" s="37">
        <f t="shared" si="1"/>
      </c>
      <c r="N16" s="38">
        <f t="shared" si="1"/>
      </c>
      <c r="O16" s="39">
        <f t="shared" si="1"/>
      </c>
    </row>
    <row r="17" ht="40.5" customHeight="1" thickBot="1"/>
    <row r="18" spans="1:15" ht="24.75" customHeight="1" thickBot="1">
      <c r="A18" s="18"/>
      <c r="B18" s="10" t="s">
        <v>2</v>
      </c>
      <c r="C18" s="19">
        <f>H18</f>
        <v>27</v>
      </c>
      <c r="D18" s="19">
        <f>I18</f>
        <v>43</v>
      </c>
      <c r="E18" s="19">
        <f>J18</f>
        <v>18</v>
      </c>
      <c r="F18" s="18"/>
      <c r="G18" s="10" t="s">
        <v>2</v>
      </c>
      <c r="H18" s="20">
        <v>27</v>
      </c>
      <c r="I18" s="20">
        <v>43</v>
      </c>
      <c r="J18" s="20">
        <v>18</v>
      </c>
      <c r="K18" s="18"/>
      <c r="L18" s="10" t="s">
        <v>2</v>
      </c>
      <c r="M18" s="19">
        <f>H18</f>
        <v>27</v>
      </c>
      <c r="N18" s="19">
        <f>I18</f>
        <v>43</v>
      </c>
      <c r="O18" s="19">
        <f>J18</f>
        <v>18</v>
      </c>
    </row>
    <row r="19" spans="1:15" ht="24.75" customHeight="1" thickBot="1">
      <c r="A19" s="18"/>
      <c r="B19" s="19">
        <f>G19</f>
        <v>51</v>
      </c>
      <c r="C19" s="21"/>
      <c r="D19" s="22"/>
      <c r="E19" s="23"/>
      <c r="F19" s="18"/>
      <c r="G19" s="20">
        <v>51</v>
      </c>
      <c r="H19" s="24">
        <f>G19-H18</f>
        <v>24</v>
      </c>
      <c r="I19" s="24">
        <f>G19-I18</f>
        <v>8</v>
      </c>
      <c r="J19" s="24">
        <f>G19-J18</f>
        <v>33</v>
      </c>
      <c r="K19" s="18"/>
      <c r="L19" s="19">
        <f>G19</f>
        <v>51</v>
      </c>
      <c r="M19" s="25">
        <f aca="true" t="shared" si="2" ref="M19:O21">IF(C19=0,"",IF(C19=H19,"OK",IF(C19&lt;&gt;H19,H19)))</f>
      </c>
      <c r="N19" s="26">
        <f t="shared" si="2"/>
      </c>
      <c r="O19" s="27">
        <f t="shared" si="2"/>
      </c>
    </row>
    <row r="20" spans="1:15" ht="24.75" customHeight="1" thickBot="1">
      <c r="A20" s="18"/>
      <c r="B20" s="19">
        <f>G20</f>
        <v>43</v>
      </c>
      <c r="C20" s="28"/>
      <c r="D20" s="29"/>
      <c r="E20" s="30"/>
      <c r="F20" s="18"/>
      <c r="G20" s="20">
        <v>43</v>
      </c>
      <c r="H20" s="24">
        <f>G20-H18</f>
        <v>16</v>
      </c>
      <c r="I20" s="24">
        <f>G20-I18</f>
        <v>0</v>
      </c>
      <c r="J20" s="24">
        <f>G20-J18</f>
        <v>25</v>
      </c>
      <c r="K20" s="18"/>
      <c r="L20" s="19">
        <f>G20</f>
        <v>43</v>
      </c>
      <c r="M20" s="31">
        <f t="shared" si="2"/>
      </c>
      <c r="N20" s="32">
        <f t="shared" si="2"/>
      </c>
      <c r="O20" s="33">
        <f t="shared" si="2"/>
      </c>
    </row>
    <row r="21" spans="1:15" ht="24.75" customHeight="1" thickBot="1">
      <c r="A21" s="18"/>
      <c r="B21" s="19">
        <f>G21</f>
        <v>82</v>
      </c>
      <c r="C21" s="34"/>
      <c r="D21" s="35"/>
      <c r="E21" s="36"/>
      <c r="F21" s="18"/>
      <c r="G21" s="20">
        <v>82</v>
      </c>
      <c r="H21" s="24">
        <f>G21-H18</f>
        <v>55</v>
      </c>
      <c r="I21" s="24">
        <f>G21-I18</f>
        <v>39</v>
      </c>
      <c r="J21" s="24">
        <f>G21-J18</f>
        <v>64</v>
      </c>
      <c r="K21" s="18"/>
      <c r="L21" s="19">
        <f>G21</f>
        <v>82</v>
      </c>
      <c r="M21" s="37">
        <f t="shared" si="2"/>
      </c>
      <c r="N21" s="38">
        <f t="shared" si="2"/>
      </c>
      <c r="O21" s="39">
        <f t="shared" si="2"/>
      </c>
    </row>
    <row r="22" ht="30" customHeight="1" thickBot="1"/>
    <row r="23" spans="12:15" ht="30" thickTop="1">
      <c r="L23" s="40"/>
      <c r="M23" s="41"/>
      <c r="N23" s="42" t="s">
        <v>4</v>
      </c>
      <c r="O23" s="43">
        <f>IF(SUM(C8:E10,C13:E16,C19:E21)=0,"",COUNTIF(M8:O22,"OK"))</f>
      </c>
    </row>
    <row r="24" spans="12:15" ht="21.75" thickBot="1">
      <c r="L24" s="44"/>
      <c r="M24" s="45"/>
      <c r="N24" s="45"/>
      <c r="O24" s="46" t="s">
        <v>7</v>
      </c>
    </row>
    <row r="25" ht="13.5" thickTop="1"/>
  </sheetData>
  <sheetProtection password="A493" sheet="1" objects="1" scenarios="1"/>
  <mergeCells count="2">
    <mergeCell ref="B3:O3"/>
    <mergeCell ref="E1:N1"/>
  </mergeCells>
  <conditionalFormatting sqref="M13:O16 M19:O21 M8:O10">
    <cfRule type="cellIs" priority="1" dxfId="0" operator="equal" stopIfTrue="1">
      <formula>"OK"</formula>
    </cfRule>
  </conditionalFormatting>
  <conditionalFormatting sqref="C13:E16 C19:E21 C8:E10">
    <cfRule type="cellIs" priority="2" dxfId="1" operator="notEqual" stopIfTrue="1">
      <formula>0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2004-01-23T15:41:47Z</cp:lastPrinted>
  <dcterms:created xsi:type="dcterms:W3CDTF">2004-01-11T14:10:31Z</dcterms:created>
  <dcterms:modified xsi:type="dcterms:W3CDTF">2010-02-13T16:12:32Z</dcterms:modified>
  <cp:category/>
  <cp:version/>
  <cp:contentType/>
  <cp:contentStatus/>
</cp:coreProperties>
</file>