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  <sheet name="Ronde 11" sheetId="13" r:id="rId13"/>
    <sheet name="Ronde 12" sheetId="14" r:id="rId14"/>
    <sheet name="Ronde 13" sheetId="15" r:id="rId15"/>
    <sheet name="Ronde 14" sheetId="16" r:id="rId16"/>
  </sheets>
  <definedNames/>
  <calcPr fullCalcOnLoad="1"/>
</workbook>
</file>

<file path=xl/sharedStrings.xml><?xml version="1.0" encoding="utf-8"?>
<sst xmlns="http://schemas.openxmlformats.org/spreadsheetml/2006/main" count="330" uniqueCount="103">
  <si>
    <t>Kalender</t>
  </si>
  <si>
    <t>Ronde</t>
  </si>
  <si>
    <t>3 - 1</t>
  </si>
  <si>
    <t>4 - 2</t>
  </si>
  <si>
    <t>5 - 1</t>
  </si>
  <si>
    <t>5 - 3</t>
  </si>
  <si>
    <t>7 - 1</t>
  </si>
  <si>
    <t>6 - 4</t>
  </si>
  <si>
    <t>7 - 3</t>
  </si>
  <si>
    <t>Speler</t>
  </si>
  <si>
    <t>Telefoon</t>
  </si>
  <si>
    <t>E-mail</t>
  </si>
  <si>
    <t>Zatyko, Ferry</t>
  </si>
  <si>
    <t>Bernaert, Dirk</t>
  </si>
  <si>
    <t>De Rycke, Timothy</t>
  </si>
  <si>
    <t>Van Wiele, Kurt</t>
  </si>
  <si>
    <t>0486/43.50.96</t>
  </si>
  <si>
    <t>timothy.de.rycke@pandora.be</t>
  </si>
  <si>
    <t>ferry.zatyko@telenet.be</t>
  </si>
  <si>
    <t>bernaert.dirk@telenet.be</t>
  </si>
  <si>
    <t>09/348.46.24</t>
  </si>
  <si>
    <t>GSM</t>
  </si>
  <si>
    <t>03/770.70.39</t>
  </si>
  <si>
    <t>0472/81.93.75</t>
  </si>
  <si>
    <t>0496/80.32.34</t>
  </si>
  <si>
    <t>03/296.05.53</t>
  </si>
  <si>
    <t>0486/25.62.45</t>
  </si>
  <si>
    <t>-</t>
  </si>
  <si>
    <t>Speeldatum :</t>
  </si>
  <si>
    <t>PT</t>
  </si>
  <si>
    <t>Part</t>
  </si>
  <si>
    <t>SP</t>
  </si>
  <si>
    <t>Prt</t>
  </si>
  <si>
    <t>A Reeks</t>
  </si>
  <si>
    <t>A REEKS</t>
  </si>
  <si>
    <t>KLASSEMENT</t>
  </si>
  <si>
    <t>2 - 7</t>
  </si>
  <si>
    <t>4 - 5</t>
  </si>
  <si>
    <t>1 - 2</t>
  </si>
  <si>
    <t>5 - 6</t>
  </si>
  <si>
    <t>1 - 4</t>
  </si>
  <si>
    <t>2 - 3</t>
  </si>
  <si>
    <t>1 - 6</t>
  </si>
  <si>
    <t>2 - 5</t>
  </si>
  <si>
    <t>3 - 4</t>
  </si>
  <si>
    <t>2 - 8</t>
  </si>
  <si>
    <t>8 - 6</t>
  </si>
  <si>
    <t>3 - 8</t>
  </si>
  <si>
    <t>8 - 7</t>
  </si>
  <si>
    <t>4 - 8</t>
  </si>
  <si>
    <t>A</t>
  </si>
  <si>
    <t>8 - 1</t>
  </si>
  <si>
    <t>6 - 3</t>
  </si>
  <si>
    <t>5 - 4</t>
  </si>
  <si>
    <t>5 - 8</t>
  </si>
  <si>
    <t>1 - 3</t>
  </si>
  <si>
    <t>7 - 4</t>
  </si>
  <si>
    <t>5 - 7</t>
  </si>
  <si>
    <t>4 - 1</t>
  </si>
  <si>
    <t>3 - 2</t>
  </si>
  <si>
    <t>8 - 3</t>
  </si>
  <si>
    <t>7 - 6</t>
  </si>
  <si>
    <t>7 - 8</t>
  </si>
  <si>
    <t>6 - 1</t>
  </si>
  <si>
    <t>4 - 3</t>
  </si>
  <si>
    <t>8 - 4</t>
  </si>
  <si>
    <t>2 - 6</t>
  </si>
  <si>
    <t>7 - 2</t>
  </si>
  <si>
    <t>4 - 6</t>
  </si>
  <si>
    <t>8 - 2</t>
  </si>
  <si>
    <t>6 - 5</t>
  </si>
  <si>
    <t>5 - 2</t>
  </si>
  <si>
    <t>3 - 5</t>
  </si>
  <si>
    <t>1 - 7</t>
  </si>
  <si>
    <t>3 - 6</t>
  </si>
  <si>
    <t>4 - 7</t>
  </si>
  <si>
    <t>7 - 5</t>
  </si>
  <si>
    <t>6 - 7</t>
  </si>
  <si>
    <t>6 - 2</t>
  </si>
  <si>
    <t>1 - 8</t>
  </si>
  <si>
    <t>8 - 5</t>
  </si>
  <si>
    <t>3 - 7</t>
  </si>
  <si>
    <t>2 - 1</t>
  </si>
  <si>
    <t>6 - 8</t>
  </si>
  <si>
    <t>2 - 4</t>
  </si>
  <si>
    <t>1 - 5</t>
  </si>
  <si>
    <t>kurt.van.wiele@skynet.be</t>
  </si>
  <si>
    <t>Van Eetvelde Ward</t>
  </si>
  <si>
    <t>Broekhuizen Pieter</t>
  </si>
  <si>
    <t>Bosteels Gaspard</t>
  </si>
  <si>
    <t>Buyle Frans</t>
  </si>
  <si>
    <t>0468/11.19.62</t>
  </si>
  <si>
    <t>pieter.broekhuizen@telenet.be</t>
  </si>
  <si>
    <t>03/772.30.25</t>
  </si>
  <si>
    <t>0485/29.20.95</t>
  </si>
  <si>
    <t>frans.buyle@pandora.be</t>
  </si>
  <si>
    <t>Bosteels, Gaspard</t>
  </si>
  <si>
    <t>052/48.03.89</t>
  </si>
  <si>
    <t>0487/68.62.27</t>
  </si>
  <si>
    <t>gaspard_bosteels@skynet.be</t>
  </si>
  <si>
    <t>0499/19.46.01</t>
  </si>
  <si>
    <t>ward.van.eetvelde@gmail.com</t>
  </si>
  <si>
    <t>U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</si>
</sst>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color indexed="13"/>
      <name val="Palatino Linotype"/>
      <family val="1"/>
    </font>
    <font>
      <sz val="12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0" applyNumberFormat="0" applyBorder="0" applyAlignment="0" applyProtection="0"/>
    <xf numFmtId="0" fontId="3" fillId="21" borderId="1" applyNumberFormat="0" applyAlignment="0" applyProtection="0"/>
    <xf numFmtId="0" fontId="40" fillId="22" borderId="2" applyNumberFormat="0" applyAlignment="0" applyProtection="0"/>
    <xf numFmtId="0" fontId="41" fillId="23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24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26" borderId="2" applyNumberFormat="0" applyAlignment="0" applyProtection="0"/>
    <xf numFmtId="0" fontId="7" fillId="7" borderId="1" applyNumberFormat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11" fillId="27" borderId="0" applyNumberFormat="0" applyBorder="0" applyAlignment="0" applyProtection="0"/>
    <xf numFmtId="0" fontId="49" fillId="28" borderId="0" applyNumberFormat="0" applyBorder="0" applyAlignment="0" applyProtection="0"/>
    <xf numFmtId="0" fontId="0" fillId="29" borderId="13" applyNumberFormat="0" applyFont="0" applyAlignment="0" applyProtection="0"/>
    <xf numFmtId="0" fontId="0" fillId="30" borderId="14" applyNumberFormat="0" applyFont="0" applyAlignment="0" applyProtection="0"/>
    <xf numFmtId="0" fontId="12" fillId="3" borderId="0" applyNumberFormat="0" applyBorder="0" applyAlignment="0" applyProtection="0"/>
    <xf numFmtId="0" fontId="50" fillId="22" borderId="1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52" fillId="0" borderId="17" applyNumberFormat="0" applyFill="0" applyAlignment="0" applyProtection="0"/>
    <xf numFmtId="0" fontId="15" fillId="21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23" xfId="0" applyNumberFormat="1" applyBorder="1" applyAlignment="1">
      <alignment/>
    </xf>
    <xf numFmtId="49" fontId="19" fillId="0" borderId="23" xfId="0" applyNumberFormat="1" applyFont="1" applyBorder="1" applyAlignment="1">
      <alignment vertical="top" wrapText="1"/>
    </xf>
    <xf numFmtId="49" fontId="19" fillId="0" borderId="24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57" applyAlignment="1" applyProtection="1">
      <alignment/>
      <protection/>
    </xf>
    <xf numFmtId="0" fontId="23" fillId="0" borderId="0" xfId="0" applyFont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 horizontal="center"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1" fillId="0" borderId="23" xfId="0" applyFont="1" applyBorder="1" applyAlignment="1">
      <alignment horizontal="center" wrapText="1"/>
    </xf>
    <xf numFmtId="0" fontId="27" fillId="31" borderId="28" xfId="0" applyFont="1" applyFill="1" applyBorder="1" applyAlignment="1">
      <alignment horizontal="center" wrapText="1"/>
    </xf>
    <xf numFmtId="0" fontId="28" fillId="32" borderId="29" xfId="0" applyFont="1" applyFill="1" applyBorder="1" applyAlignment="1">
      <alignment horizontal="center" wrapText="1"/>
    </xf>
    <xf numFmtId="0" fontId="28" fillId="32" borderId="30" xfId="0" applyFont="1" applyFill="1" applyBorder="1" applyAlignment="1">
      <alignment horizontal="center" wrapText="1"/>
    </xf>
    <xf numFmtId="0" fontId="29" fillId="32" borderId="31" xfId="0" applyFont="1" applyFill="1" applyBorder="1" applyAlignment="1">
      <alignment horizontal="center" wrapText="1"/>
    </xf>
    <xf numFmtId="0" fontId="22" fillId="32" borderId="32" xfId="0" applyFont="1" applyFill="1" applyBorder="1" applyAlignment="1">
      <alignment horizontal="center" wrapText="1"/>
    </xf>
    <xf numFmtId="0" fontId="22" fillId="32" borderId="33" xfId="0" applyFont="1" applyFill="1" applyBorder="1" applyAlignment="1">
      <alignment horizontal="center" wrapText="1"/>
    </xf>
    <xf numFmtId="0" fontId="22" fillId="32" borderId="34" xfId="0" applyFont="1" applyFill="1" applyBorder="1" applyAlignment="1">
      <alignment horizontal="center" wrapText="1"/>
    </xf>
    <xf numFmtId="0" fontId="0" fillId="0" borderId="24" xfId="0" applyBorder="1" applyAlignment="1">
      <alignment/>
    </xf>
    <xf numFmtId="0" fontId="30" fillId="32" borderId="35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6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37" xfId="0" applyFont="1" applyFill="1" applyBorder="1" applyAlignment="1">
      <alignment/>
    </xf>
    <xf numFmtId="0" fontId="25" fillId="0" borderId="25" xfId="0" applyFont="1" applyBorder="1" applyAlignment="1">
      <alignment horizontal="center"/>
    </xf>
    <xf numFmtId="0" fontId="34" fillId="32" borderId="38" xfId="0" applyFont="1" applyFill="1" applyBorder="1" applyAlignment="1">
      <alignment horizontal="center" wrapText="1"/>
    </xf>
    <xf numFmtId="0" fontId="35" fillId="31" borderId="36" xfId="0" applyFont="1" applyFill="1" applyBorder="1" applyAlignment="1">
      <alignment horizontal="center" wrapText="1"/>
    </xf>
    <xf numFmtId="0" fontId="30" fillId="32" borderId="39" xfId="0" applyFont="1" applyFill="1" applyBorder="1" applyAlignment="1">
      <alignment horizontal="center" wrapText="1"/>
    </xf>
    <xf numFmtId="0" fontId="30" fillId="21" borderId="27" xfId="0" applyFont="1" applyFill="1" applyBorder="1" applyAlignment="1">
      <alignment horizontal="center" wrapText="1"/>
    </xf>
    <xf numFmtId="0" fontId="31" fillId="33" borderId="27" xfId="0" applyFont="1" applyFill="1" applyBorder="1" applyAlignment="1">
      <alignment horizontal="center" wrapText="1"/>
    </xf>
    <xf numFmtId="0" fontId="32" fillId="31" borderId="19" xfId="0" applyFont="1" applyFill="1" applyBorder="1" applyAlignment="1">
      <alignment horizontal="center" wrapText="1"/>
    </xf>
    <xf numFmtId="0" fontId="33" fillId="0" borderId="20" xfId="0" applyFont="1" applyBorder="1" applyAlignment="1">
      <alignment/>
    </xf>
    <xf numFmtId="0" fontId="22" fillId="8" borderId="40" xfId="0" applyFont="1" applyFill="1" applyBorder="1" applyAlignment="1">
      <alignment horizontal="center" wrapText="1"/>
    </xf>
    <xf numFmtId="0" fontId="31" fillId="8" borderId="23" xfId="0" applyFont="1" applyFill="1" applyBorder="1" applyAlignment="1">
      <alignment/>
    </xf>
    <xf numFmtId="0" fontId="31" fillId="8" borderId="24" xfId="0" applyFont="1" applyFill="1" applyBorder="1" applyAlignment="1">
      <alignment/>
    </xf>
    <xf numFmtId="0" fontId="33" fillId="0" borderId="41" xfId="0" applyFont="1" applyBorder="1" applyAlignment="1">
      <alignment/>
    </xf>
    <xf numFmtId="0" fontId="33" fillId="0" borderId="42" xfId="0" applyFont="1" applyBorder="1" applyAlignment="1">
      <alignment/>
    </xf>
    <xf numFmtId="0" fontId="33" fillId="0" borderId="30" xfId="0" applyFont="1" applyBorder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2" fillId="8" borderId="43" xfId="0" applyFont="1" applyFill="1" applyBorder="1" applyAlignment="1">
      <alignment horizontal="center" wrapText="1"/>
    </xf>
    <xf numFmtId="0" fontId="22" fillId="8" borderId="25" xfId="0" applyFont="1" applyFill="1" applyBorder="1" applyAlignment="1">
      <alignment horizontal="center" wrapText="1"/>
    </xf>
    <xf numFmtId="0" fontId="22" fillId="8" borderId="44" xfId="0" applyFont="1" applyFill="1" applyBorder="1" applyAlignment="1">
      <alignment horizontal="center" wrapText="1"/>
    </xf>
    <xf numFmtId="0" fontId="18" fillId="10" borderId="0" xfId="0" applyFont="1" applyFill="1" applyAlignment="1">
      <alignment horizontal="center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/>
    </xf>
    <xf numFmtId="49" fontId="19" fillId="0" borderId="20" xfId="0" applyNumberFormat="1" applyFont="1" applyBorder="1" applyAlignment="1">
      <alignment horizontal="center" vertical="top" wrapText="1"/>
    </xf>
    <xf numFmtId="49" fontId="19" fillId="0" borderId="29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37" xfId="0" applyNumberFormat="1" applyFont="1" applyBorder="1" applyAlignment="1">
      <alignment horizontal="center" vertical="top" wrapText="1"/>
    </xf>
    <xf numFmtId="0" fontId="21" fillId="0" borderId="45" xfId="0" applyFont="1" applyBorder="1" applyAlignment="1">
      <alignment horizontal="left" wrapText="1"/>
    </xf>
    <xf numFmtId="0" fontId="0" fillId="0" borderId="33" xfId="0" applyFont="1" applyBorder="1" applyAlignment="1">
      <alignment horizontal="center" wrapText="1"/>
    </xf>
    <xf numFmtId="0" fontId="29" fillId="32" borderId="30" xfId="0" applyFont="1" applyFill="1" applyBorder="1" applyAlignment="1">
      <alignment horizontal="center" wrapText="1"/>
    </xf>
    <xf numFmtId="0" fontId="30" fillId="21" borderId="46" xfId="0" applyFont="1" applyFill="1" applyBorder="1" applyAlignment="1">
      <alignment horizontal="center" wrapText="1"/>
    </xf>
    <xf numFmtId="0" fontId="34" fillId="32" borderId="47" xfId="0" applyFont="1" applyFill="1" applyBorder="1" applyAlignment="1">
      <alignment horizontal="center" wrapText="1"/>
    </xf>
    <xf numFmtId="0" fontId="30" fillId="32" borderId="23" xfId="0" applyFont="1" applyFill="1" applyBorder="1" applyAlignment="1">
      <alignment horizontal="left" wrapText="1"/>
    </xf>
    <xf numFmtId="0" fontId="35" fillId="31" borderId="40" xfId="0" applyFont="1" applyFill="1" applyBorder="1" applyAlignment="1">
      <alignment horizontal="center" wrapText="1"/>
    </xf>
    <xf numFmtId="0" fontId="30" fillId="32" borderId="48" xfId="0" applyFont="1" applyFill="1" applyBorder="1" applyAlignment="1">
      <alignment horizontal="center" wrapText="1"/>
    </xf>
    <xf numFmtId="0" fontId="30" fillId="21" borderId="49" xfId="0" applyFont="1" applyFill="1" applyBorder="1" applyAlignment="1">
      <alignment horizontal="center" wrapText="1"/>
    </xf>
    <xf numFmtId="0" fontId="31" fillId="33" borderId="24" xfId="0" applyFont="1" applyFill="1" applyBorder="1" applyAlignment="1">
      <alignment horizontal="center" wrapText="1"/>
    </xf>
    <xf numFmtId="0" fontId="22" fillId="8" borderId="50" xfId="0" applyFont="1" applyFill="1" applyBorder="1" applyAlignment="1">
      <alignment horizontal="center" wrapText="1"/>
    </xf>
    <xf numFmtId="0" fontId="22" fillId="8" borderId="5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0" fillId="0" borderId="0" xfId="0" applyAlignment="1">
      <alignment/>
    </xf>
    <xf numFmtId="0" fontId="37" fillId="17" borderId="0" xfId="0" applyFont="1" applyFill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te" xfId="67"/>
    <cellStyle name="Notitie" xfId="68"/>
    <cellStyle name="Ongeldig" xfId="69"/>
    <cellStyle name="Output" xfId="70"/>
    <cellStyle name="Percent" xfId="71"/>
    <cellStyle name="Titel" xfId="72"/>
    <cellStyle name="Title" xfId="73"/>
    <cellStyle name="Totaal" xfId="74"/>
    <cellStyle name="Total" xfId="75"/>
    <cellStyle name="Uitvoer" xfId="76"/>
    <cellStyle name="Verklarende tekst" xfId="77"/>
    <cellStyle name="Waarschuwingstekst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rt.van.wiele@skynet.be" TargetMode="External" /><Relationship Id="rId2" Type="http://schemas.openxmlformats.org/officeDocument/2006/relationships/hyperlink" Target="mailto:janlonders@hotmail.co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C1">
      <selection activeCell="D26" sqref="D26"/>
    </sheetView>
  </sheetViews>
  <sheetFormatPr defaultColWidth="9.140625" defaultRowHeight="12.75"/>
  <cols>
    <col min="1" max="1" width="6.28125" style="0" hidden="1" customWidth="1"/>
    <col min="2" max="2" width="3.00390625" style="0" hidden="1" customWidth="1"/>
    <col min="3" max="3" width="19.7109375" style="0" bestFit="1" customWidth="1"/>
    <col min="4" max="4" width="14.421875" style="0" bestFit="1" customWidth="1"/>
    <col min="6" max="6" width="17.28125" style="0" bestFit="1" customWidth="1"/>
    <col min="7" max="7" width="13.28125" style="0" bestFit="1" customWidth="1"/>
    <col min="8" max="8" width="19.8515625" style="0" bestFit="1" customWidth="1"/>
    <col min="9" max="9" width="13.28125" style="0" bestFit="1" customWidth="1"/>
    <col min="10" max="10" width="14.421875" style="0" bestFit="1" customWidth="1"/>
    <col min="11" max="11" width="18.140625" style="0" bestFit="1" customWidth="1"/>
  </cols>
  <sheetData>
    <row r="1" spans="1:15" ht="27.7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8"/>
      <c r="N1" s="78"/>
      <c r="O1" s="78"/>
    </row>
    <row r="2" spans="1:15" s="57" customFormat="1" ht="27.75">
      <c r="A2" s="56"/>
      <c r="B2" s="56"/>
      <c r="C2" s="56"/>
      <c r="D2" s="56"/>
      <c r="E2" s="56"/>
      <c r="F2" s="56"/>
      <c r="G2" s="56"/>
      <c r="H2" s="56" t="s">
        <v>34</v>
      </c>
      <c r="I2" s="56"/>
      <c r="J2" s="56"/>
      <c r="K2" s="56"/>
      <c r="L2" s="56"/>
      <c r="M2" s="56"/>
      <c r="N2" s="56"/>
      <c r="O2" s="56"/>
    </row>
    <row r="3" ht="13.5" thickBot="1"/>
    <row r="4" spans="5:11" ht="15">
      <c r="E4" s="1" t="s">
        <v>1</v>
      </c>
      <c r="F4" s="2">
        <v>1</v>
      </c>
      <c r="G4" s="3">
        <v>41317</v>
      </c>
      <c r="H4" s="58" t="s">
        <v>79</v>
      </c>
      <c r="I4" s="59" t="s">
        <v>36</v>
      </c>
      <c r="J4" s="59" t="s">
        <v>74</v>
      </c>
      <c r="K4" s="60" t="s">
        <v>37</v>
      </c>
    </row>
    <row r="5" spans="5:11" ht="15">
      <c r="E5" s="4" t="s">
        <v>1</v>
      </c>
      <c r="F5" s="5">
        <v>2</v>
      </c>
      <c r="G5" s="6">
        <v>41324</v>
      </c>
      <c r="H5" s="61" t="s">
        <v>80</v>
      </c>
      <c r="I5" s="62" t="s">
        <v>7</v>
      </c>
      <c r="J5" s="62" t="s">
        <v>8</v>
      </c>
      <c r="K5" s="63" t="s">
        <v>38</v>
      </c>
    </row>
    <row r="6" spans="5:11" ht="15">
      <c r="E6" s="4" t="s">
        <v>1</v>
      </c>
      <c r="F6" s="5">
        <v>3</v>
      </c>
      <c r="G6" s="6">
        <v>41338</v>
      </c>
      <c r="H6" s="61" t="s">
        <v>45</v>
      </c>
      <c r="I6" s="62" t="s">
        <v>2</v>
      </c>
      <c r="J6" s="62" t="s">
        <v>75</v>
      </c>
      <c r="K6" s="63" t="s">
        <v>39</v>
      </c>
    </row>
    <row r="7" spans="5:11" ht="15">
      <c r="E7" s="4" t="s">
        <v>1</v>
      </c>
      <c r="F7" s="5">
        <v>4</v>
      </c>
      <c r="G7" s="6">
        <v>41345</v>
      </c>
      <c r="H7" s="61" t="s">
        <v>46</v>
      </c>
      <c r="I7" s="62" t="s">
        <v>76</v>
      </c>
      <c r="J7" s="62" t="s">
        <v>40</v>
      </c>
      <c r="K7" s="63" t="s">
        <v>41</v>
      </c>
    </row>
    <row r="8" spans="5:11" ht="15">
      <c r="E8" s="4" t="s">
        <v>1</v>
      </c>
      <c r="F8" s="5">
        <v>5</v>
      </c>
      <c r="G8" s="6">
        <v>41359</v>
      </c>
      <c r="H8" s="61" t="s">
        <v>47</v>
      </c>
      <c r="I8" s="62" t="s">
        <v>3</v>
      </c>
      <c r="J8" s="62" t="s">
        <v>4</v>
      </c>
      <c r="K8" s="63" t="s">
        <v>77</v>
      </c>
    </row>
    <row r="9" spans="5:11" ht="15">
      <c r="E9" s="4" t="s">
        <v>1</v>
      </c>
      <c r="F9" s="5">
        <v>6</v>
      </c>
      <c r="G9" s="6">
        <v>41366</v>
      </c>
      <c r="H9" s="61" t="s">
        <v>48</v>
      </c>
      <c r="I9" s="62" t="s">
        <v>42</v>
      </c>
      <c r="J9" s="62" t="s">
        <v>43</v>
      </c>
      <c r="K9" s="63" t="s">
        <v>44</v>
      </c>
    </row>
    <row r="10" spans="5:11" ht="15">
      <c r="E10" s="4" t="s">
        <v>1</v>
      </c>
      <c r="F10" s="5">
        <v>7</v>
      </c>
      <c r="G10" s="6">
        <v>41380</v>
      </c>
      <c r="H10" s="61" t="s">
        <v>49</v>
      </c>
      <c r="I10" s="62" t="s">
        <v>5</v>
      </c>
      <c r="J10" s="62" t="s">
        <v>78</v>
      </c>
      <c r="K10" s="63" t="s">
        <v>6</v>
      </c>
    </row>
    <row r="11" spans="5:11" ht="15">
      <c r="E11" s="4" t="s">
        <v>1</v>
      </c>
      <c r="F11" s="5">
        <v>8</v>
      </c>
      <c r="G11" s="6">
        <v>41387</v>
      </c>
      <c r="H11" s="61" t="s">
        <v>51</v>
      </c>
      <c r="I11" s="62" t="s">
        <v>67</v>
      </c>
      <c r="J11" s="62" t="s">
        <v>52</v>
      </c>
      <c r="K11" s="63" t="s">
        <v>53</v>
      </c>
    </row>
    <row r="12" spans="5:11" ht="15">
      <c r="E12" s="4" t="s">
        <v>1</v>
      </c>
      <c r="F12" s="5">
        <v>9</v>
      </c>
      <c r="G12" s="6">
        <v>41401</v>
      </c>
      <c r="H12" s="61" t="s">
        <v>54</v>
      </c>
      <c r="I12" s="62" t="s">
        <v>68</v>
      </c>
      <c r="J12" s="62" t="s">
        <v>81</v>
      </c>
      <c r="K12" s="63" t="s">
        <v>82</v>
      </c>
    </row>
    <row r="13" spans="5:11" ht="15">
      <c r="E13" s="4" t="s">
        <v>1</v>
      </c>
      <c r="F13" s="5">
        <v>10</v>
      </c>
      <c r="G13" s="6">
        <v>41408</v>
      </c>
      <c r="H13" s="61" t="s">
        <v>69</v>
      </c>
      <c r="I13" s="62" t="s">
        <v>55</v>
      </c>
      <c r="J13" s="62" t="s">
        <v>56</v>
      </c>
      <c r="K13" s="63" t="s">
        <v>70</v>
      </c>
    </row>
    <row r="14" spans="5:11" ht="15">
      <c r="E14" s="4" t="s">
        <v>1</v>
      </c>
      <c r="F14" s="5">
        <v>11</v>
      </c>
      <c r="G14" s="6">
        <v>41422</v>
      </c>
      <c r="H14" s="61" t="s">
        <v>83</v>
      </c>
      <c r="I14" s="62" t="s">
        <v>57</v>
      </c>
      <c r="J14" s="62" t="s">
        <v>58</v>
      </c>
      <c r="K14" s="63" t="s">
        <v>59</v>
      </c>
    </row>
    <row r="15" spans="5:11" ht="15">
      <c r="E15" s="4" t="s">
        <v>1</v>
      </c>
      <c r="F15" s="5">
        <v>12</v>
      </c>
      <c r="G15" s="6">
        <v>41429</v>
      </c>
      <c r="H15" s="61" t="s">
        <v>60</v>
      </c>
      <c r="I15" s="62" t="s">
        <v>84</v>
      </c>
      <c r="J15" s="62" t="s">
        <v>85</v>
      </c>
      <c r="K15" s="63" t="s">
        <v>61</v>
      </c>
    </row>
    <row r="16" spans="5:11" ht="15">
      <c r="E16" s="4" t="s">
        <v>1</v>
      </c>
      <c r="F16" s="5">
        <v>13</v>
      </c>
      <c r="G16" s="6">
        <v>41443</v>
      </c>
      <c r="H16" s="61" t="s">
        <v>62</v>
      </c>
      <c r="I16" s="62" t="s">
        <v>63</v>
      </c>
      <c r="J16" s="62" t="s">
        <v>71</v>
      </c>
      <c r="K16" s="63" t="s">
        <v>64</v>
      </c>
    </row>
    <row r="17" spans="5:11" ht="15">
      <c r="E17" s="4" t="s">
        <v>1</v>
      </c>
      <c r="F17" s="5">
        <v>14</v>
      </c>
      <c r="G17" s="6">
        <v>41450</v>
      </c>
      <c r="H17" s="61" t="s">
        <v>65</v>
      </c>
      <c r="I17" s="62" t="s">
        <v>72</v>
      </c>
      <c r="J17" s="62" t="s">
        <v>66</v>
      </c>
      <c r="K17" s="63" t="s">
        <v>73</v>
      </c>
    </row>
    <row r="18" spans="5:11" ht="15.75" thickBot="1">
      <c r="E18" s="7"/>
      <c r="F18" s="8"/>
      <c r="G18" s="9"/>
      <c r="H18" s="8"/>
      <c r="I18" s="10"/>
      <c r="J18" s="10"/>
      <c r="K18" s="11"/>
    </row>
    <row r="23" spans="6:9" ht="12.75">
      <c r="F23" t="s">
        <v>9</v>
      </c>
      <c r="G23" t="s">
        <v>10</v>
      </c>
      <c r="H23" t="s">
        <v>21</v>
      </c>
      <c r="I23" t="s">
        <v>11</v>
      </c>
    </row>
    <row r="24" spans="5:9" ht="15">
      <c r="E24">
        <v>1</v>
      </c>
      <c r="F24" s="13" t="s">
        <v>88</v>
      </c>
      <c r="G24" s="15"/>
      <c r="H24" s="15" t="s">
        <v>91</v>
      </c>
      <c r="I24" s="14" t="s">
        <v>92</v>
      </c>
    </row>
    <row r="25" spans="5:9" ht="15">
      <c r="E25">
        <v>2</v>
      </c>
      <c r="F25" s="12" t="s">
        <v>15</v>
      </c>
      <c r="G25" s="15"/>
      <c r="H25" s="15" t="s">
        <v>26</v>
      </c>
      <c r="I25" s="14" t="s">
        <v>86</v>
      </c>
    </row>
    <row r="26" spans="5:9" ht="15">
      <c r="E26">
        <v>3</v>
      </c>
      <c r="F26" s="12" t="s">
        <v>87</v>
      </c>
      <c r="G26" s="15"/>
      <c r="H26" s="15" t="s">
        <v>100</v>
      </c>
      <c r="I26" s="14" t="s">
        <v>101</v>
      </c>
    </row>
    <row r="27" spans="5:9" ht="15">
      <c r="E27">
        <v>4</v>
      </c>
      <c r="F27" s="13" t="s">
        <v>13</v>
      </c>
      <c r="G27" s="15" t="s">
        <v>20</v>
      </c>
      <c r="H27" s="15" t="s">
        <v>24</v>
      </c>
      <c r="I27" s="14" t="s">
        <v>19</v>
      </c>
    </row>
    <row r="28" spans="5:9" ht="15">
      <c r="E28">
        <v>5</v>
      </c>
      <c r="F28" s="13" t="s">
        <v>90</v>
      </c>
      <c r="G28" s="15" t="s">
        <v>93</v>
      </c>
      <c r="H28" s="15" t="s">
        <v>94</v>
      </c>
      <c r="I28" s="14" t="s">
        <v>95</v>
      </c>
    </row>
    <row r="29" spans="5:9" ht="15">
      <c r="E29">
        <v>6</v>
      </c>
      <c r="F29" s="12" t="s">
        <v>12</v>
      </c>
      <c r="G29" s="15" t="s">
        <v>22</v>
      </c>
      <c r="H29" s="15" t="s">
        <v>23</v>
      </c>
      <c r="I29" s="14" t="s">
        <v>18</v>
      </c>
    </row>
    <row r="30" spans="5:9" ht="15">
      <c r="E30">
        <v>7</v>
      </c>
      <c r="F30" s="13" t="s">
        <v>89</v>
      </c>
      <c r="G30" s="15" t="s">
        <v>97</v>
      </c>
      <c r="H30" t="s">
        <v>98</v>
      </c>
      <c r="I30" s="14" t="s">
        <v>99</v>
      </c>
    </row>
    <row r="31" spans="5:9" ht="15">
      <c r="E31">
        <v>8</v>
      </c>
      <c r="F31" s="13" t="s">
        <v>14</v>
      </c>
      <c r="G31" s="15" t="s">
        <v>25</v>
      </c>
      <c r="H31" s="15" t="s">
        <v>16</v>
      </c>
      <c r="I31" s="14" t="s">
        <v>17</v>
      </c>
    </row>
    <row r="33" ht="15.75" customHeight="1"/>
    <row r="34" spans="3:7" ht="15">
      <c r="C34" s="13"/>
      <c r="D34" s="15"/>
      <c r="G34" s="14"/>
    </row>
    <row r="35" spans="3:7" ht="15">
      <c r="C35" s="12"/>
      <c r="D35" s="15"/>
      <c r="G35" s="14"/>
    </row>
    <row r="36" spans="3:7" ht="15">
      <c r="C36" s="13"/>
      <c r="D36" s="15"/>
      <c r="E36" s="15"/>
      <c r="G36" s="14"/>
    </row>
    <row r="37" spans="3:7" ht="15">
      <c r="C37" s="13"/>
      <c r="D37" s="15"/>
      <c r="G37" s="14"/>
    </row>
    <row r="38" spans="3:7" ht="15">
      <c r="C38" s="13"/>
      <c r="D38" s="15"/>
      <c r="G38" s="14"/>
    </row>
    <row r="39" spans="3:7" ht="15">
      <c r="C39" s="13"/>
      <c r="D39" s="15"/>
      <c r="G39" s="14"/>
    </row>
    <row r="40" spans="3:7" ht="15">
      <c r="C40" s="13"/>
      <c r="D40" s="15"/>
      <c r="E40" s="15"/>
      <c r="G40" s="14"/>
    </row>
    <row r="41" spans="3:7" ht="15">
      <c r="C41" s="13"/>
      <c r="D41" s="15"/>
      <c r="E41" s="15"/>
      <c r="G41" s="14"/>
    </row>
    <row r="55" ht="12.75">
      <c r="G55" s="14"/>
    </row>
  </sheetData>
  <sheetProtection/>
  <mergeCells count="1">
    <mergeCell ref="A1:O1"/>
  </mergeCells>
  <hyperlinks>
    <hyperlink ref="I25" r:id="rId1" display="kurt.van.wiele@skynet.be"/>
    <hyperlink ref="I28" r:id="rId2" tooltip="blocked::mailto:janlonders@hotmail.com" display="mailto:janlonders@hotmail.com"/>
  </hyperlinks>
  <printOptions/>
  <pageMargins left="0.75" right="0.75" top="1" bottom="1" header="0.5" footer="0.5"/>
  <pageSetup fitToHeight="1" fitToWidth="1" horizontalDpi="300" verticalDpi="300" orientation="landscape" paperSize="9" scale="75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Kalender!G11</f>
        <v>41387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88</v>
      </c>
      <c r="F9" s="17">
        <v>1</v>
      </c>
      <c r="G9" s="17">
        <v>0</v>
      </c>
    </row>
    <row r="10" spans="3:7" ht="20.25">
      <c r="C10" s="16" t="s">
        <v>89</v>
      </c>
      <c r="D10" s="37" t="s">
        <v>27</v>
      </c>
      <c r="E10" s="16" t="s">
        <v>15</v>
      </c>
      <c r="F10" s="19">
        <v>0</v>
      </c>
      <c r="G10" s="19">
        <v>1</v>
      </c>
    </row>
    <row r="11" spans="3:7" ht="20.25">
      <c r="C11" s="16" t="s">
        <v>12</v>
      </c>
      <c r="D11" s="37" t="s">
        <v>27</v>
      </c>
      <c r="E11" s="16" t="s">
        <v>87</v>
      </c>
      <c r="F11" s="19">
        <v>0.5</v>
      </c>
      <c r="G11" s="19">
        <v>0.5</v>
      </c>
    </row>
    <row r="12" spans="3:7" ht="20.25">
      <c r="C12" s="16" t="s">
        <v>90</v>
      </c>
      <c r="D12" s="37" t="s">
        <v>27</v>
      </c>
      <c r="E12" s="16" t="s">
        <v>13</v>
      </c>
      <c r="F12" s="17">
        <v>0.5</v>
      </c>
      <c r="G12" s="17"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Kalender!G12</f>
        <v>41401</v>
      </c>
    </row>
    <row r="8" ht="12.75">
      <c r="B8" s="52" t="s">
        <v>50</v>
      </c>
    </row>
    <row r="9" spans="3:7" ht="20.25">
      <c r="C9" s="16" t="s">
        <v>90</v>
      </c>
      <c r="D9" s="37" t="s">
        <v>27</v>
      </c>
      <c r="E9" s="16" t="s">
        <v>14</v>
      </c>
      <c r="F9" s="17">
        <v>0</v>
      </c>
      <c r="G9" s="17">
        <v>1</v>
      </c>
    </row>
    <row r="10" spans="3:7" ht="20.25">
      <c r="C10" s="16" t="s">
        <v>13</v>
      </c>
      <c r="D10" s="37" t="s">
        <v>27</v>
      </c>
      <c r="E10" s="16" t="s">
        <v>12</v>
      </c>
      <c r="F10" s="19">
        <v>0</v>
      </c>
      <c r="G10" s="19">
        <v>1</v>
      </c>
    </row>
    <row r="11" spans="3:7" ht="20.25">
      <c r="C11" s="16" t="s">
        <v>87</v>
      </c>
      <c r="D11" s="37" t="s">
        <v>27</v>
      </c>
      <c r="E11" s="16" t="s">
        <v>89</v>
      </c>
      <c r="F11" s="19">
        <v>1</v>
      </c>
      <c r="G11" s="19">
        <v>0</v>
      </c>
    </row>
    <row r="12" spans="3:7" ht="20.25">
      <c r="C12" s="16" t="s">
        <v>15</v>
      </c>
      <c r="D12" s="37" t="s">
        <v>27</v>
      </c>
      <c r="E12" s="16" t="s">
        <v>88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Kalender!G13</f>
        <v>41408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15</v>
      </c>
      <c r="F9" s="17">
        <v>1</v>
      </c>
      <c r="G9" s="17">
        <v>0</v>
      </c>
    </row>
    <row r="10" spans="3:7" ht="20.25">
      <c r="C10" s="16" t="s">
        <v>88</v>
      </c>
      <c r="D10" s="37" t="s">
        <v>27</v>
      </c>
      <c r="E10" s="16" t="s">
        <v>87</v>
      </c>
      <c r="F10" s="19">
        <v>0</v>
      </c>
      <c r="G10" s="19">
        <v>1</v>
      </c>
    </row>
    <row r="11" spans="3:7" ht="20.25">
      <c r="C11" s="16" t="s">
        <v>89</v>
      </c>
      <c r="D11" s="37" t="s">
        <v>27</v>
      </c>
      <c r="E11" s="16" t="s">
        <v>13</v>
      </c>
      <c r="F11" s="19">
        <v>1</v>
      </c>
      <c r="G11" s="19">
        <v>0</v>
      </c>
    </row>
    <row r="12" spans="3:7" ht="20.25">
      <c r="C12" s="16" t="s">
        <v>12</v>
      </c>
      <c r="D12" s="37" t="s">
        <v>27</v>
      </c>
      <c r="E12" s="16" t="s">
        <v>90</v>
      </c>
      <c r="F12" s="17">
        <v>0.5</v>
      </c>
      <c r="G12" s="17"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Kalender!G14</f>
        <v>41422</v>
      </c>
    </row>
    <row r="8" ht="12.75">
      <c r="B8" s="52" t="s">
        <v>50</v>
      </c>
    </row>
    <row r="9" spans="3:7" ht="20.25">
      <c r="C9" s="16" t="s">
        <v>12</v>
      </c>
      <c r="D9" s="37" t="s">
        <v>27</v>
      </c>
      <c r="E9" s="16" t="s">
        <v>14</v>
      </c>
      <c r="F9" s="17">
        <v>0.5</v>
      </c>
      <c r="G9" s="17">
        <v>0.5</v>
      </c>
    </row>
    <row r="10" spans="3:7" ht="20.25">
      <c r="C10" s="16" t="s">
        <v>90</v>
      </c>
      <c r="D10" s="37" t="s">
        <v>27</v>
      </c>
      <c r="E10" s="16" t="s">
        <v>89</v>
      </c>
      <c r="F10" s="17">
        <v>0.5</v>
      </c>
      <c r="G10" s="17">
        <v>0.5</v>
      </c>
    </row>
    <row r="11" spans="3:7" ht="20.25">
      <c r="C11" s="16" t="s">
        <v>13</v>
      </c>
      <c r="D11" s="37" t="s">
        <v>27</v>
      </c>
      <c r="E11" s="16" t="s">
        <v>88</v>
      </c>
      <c r="F11" s="19">
        <v>0</v>
      </c>
      <c r="G11" s="19">
        <v>1</v>
      </c>
    </row>
    <row r="12" spans="3:7" ht="20.25">
      <c r="C12" s="16" t="s">
        <v>87</v>
      </c>
      <c r="D12" s="37" t="s">
        <v>27</v>
      </c>
      <c r="E12" s="16" t="s">
        <v>15</v>
      </c>
      <c r="F12" s="17">
        <v>0.5</v>
      </c>
      <c r="G12" s="17"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Kalender!G15</f>
        <v>41429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87</v>
      </c>
      <c r="F9" s="17"/>
      <c r="G9" s="17" t="s">
        <v>102</v>
      </c>
    </row>
    <row r="10" spans="3:7" ht="20.25">
      <c r="C10" s="16" t="s">
        <v>15</v>
      </c>
      <c r="D10" s="37" t="s">
        <v>27</v>
      </c>
      <c r="E10" s="16" t="s">
        <v>13</v>
      </c>
      <c r="F10" s="19"/>
      <c r="G10" s="19" t="s">
        <v>102</v>
      </c>
    </row>
    <row r="11" spans="3:7" ht="20.25">
      <c r="C11" s="16" t="s">
        <v>88</v>
      </c>
      <c r="D11" s="37" t="s">
        <v>27</v>
      </c>
      <c r="E11" s="16" t="s">
        <v>90</v>
      </c>
      <c r="F11" s="19">
        <v>1</v>
      </c>
      <c r="G11" s="19">
        <v>0</v>
      </c>
    </row>
    <row r="12" spans="3:7" ht="20.25">
      <c r="C12" s="16" t="s">
        <v>89</v>
      </c>
      <c r="D12" s="37" t="s">
        <v>27</v>
      </c>
      <c r="E12" s="16" t="s">
        <v>12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C15" sqref="C15:E1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Kalender!G16</f>
        <v>41443</v>
      </c>
    </row>
    <row r="8" ht="12.75">
      <c r="B8" s="52" t="s">
        <v>50</v>
      </c>
    </row>
    <row r="9" spans="3:7" ht="20.25">
      <c r="C9" s="16" t="s">
        <v>89</v>
      </c>
      <c r="D9" s="37" t="s">
        <v>27</v>
      </c>
      <c r="E9" s="16" t="s">
        <v>14</v>
      </c>
      <c r="F9" s="17"/>
      <c r="G9" s="17"/>
    </row>
    <row r="10" spans="3:7" ht="20.25">
      <c r="C10" s="16" t="s">
        <v>12</v>
      </c>
      <c r="D10" s="37" t="s">
        <v>27</v>
      </c>
      <c r="E10" s="16" t="s">
        <v>88</v>
      </c>
      <c r="F10" s="19"/>
      <c r="G10" s="19"/>
    </row>
    <row r="11" spans="3:7" ht="20.25">
      <c r="C11" s="16" t="s">
        <v>90</v>
      </c>
      <c r="D11" s="37" t="s">
        <v>27</v>
      </c>
      <c r="E11" s="16" t="s">
        <v>15</v>
      </c>
      <c r="F11" s="19"/>
      <c r="G11" s="19"/>
    </row>
    <row r="12" spans="3:7" ht="20.25">
      <c r="C12" s="16" t="s">
        <v>13</v>
      </c>
      <c r="D12" s="37" t="s">
        <v>27</v>
      </c>
      <c r="E12" s="16" t="s">
        <v>87</v>
      </c>
      <c r="F12" s="17"/>
      <c r="G12" s="17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E29" sqref="E2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Kalender!G17</f>
        <v>41450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13</v>
      </c>
      <c r="F9" s="17"/>
      <c r="G9" s="17"/>
    </row>
    <row r="10" spans="3:7" ht="20.25">
      <c r="C10" s="16" t="s">
        <v>87</v>
      </c>
      <c r="D10" s="37" t="s">
        <v>27</v>
      </c>
      <c r="E10" s="16" t="s">
        <v>90</v>
      </c>
      <c r="F10" s="19"/>
      <c r="G10" s="19"/>
    </row>
    <row r="11" spans="3:7" ht="20.25">
      <c r="C11" s="16" t="s">
        <v>15</v>
      </c>
      <c r="D11" s="37" t="s">
        <v>27</v>
      </c>
      <c r="E11" s="16" t="s">
        <v>12</v>
      </c>
      <c r="F11" s="19"/>
      <c r="G11" s="19"/>
    </row>
    <row r="12" spans="3:7" ht="20.25">
      <c r="C12" s="16" t="s">
        <v>88</v>
      </c>
      <c r="D12" s="37" t="s">
        <v>27</v>
      </c>
      <c r="E12" s="16" t="s">
        <v>89</v>
      </c>
      <c r="F12" s="17"/>
      <c r="G12" s="1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5" zoomScaleNormal="85" zoomScalePageLayoutView="0" workbookViewId="0" topLeftCell="A2">
      <selection activeCell="N17" sqref="N17"/>
    </sheetView>
  </sheetViews>
  <sheetFormatPr defaultColWidth="9.140625" defaultRowHeight="12.75"/>
  <cols>
    <col min="1" max="1" width="11.140625" style="0" customWidth="1"/>
    <col min="2" max="2" width="21.7109375" style="0" customWidth="1"/>
    <col min="3" max="3" width="10.28125" style="0" bestFit="1" customWidth="1"/>
    <col min="5" max="5" width="10.00390625" style="0" bestFit="1" customWidth="1"/>
    <col min="6" max="13" width="10.7109375" style="0" customWidth="1"/>
    <col min="14" max="23" width="9.421875" style="0" customWidth="1"/>
  </cols>
  <sheetData>
    <row r="1" spans="1:16" ht="25.5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5.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6.2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5:10" ht="15.75" customHeight="1" thickBot="1">
      <c r="E4" s="23"/>
      <c r="F4" s="23"/>
      <c r="G4" s="31"/>
      <c r="H4" s="30" t="s">
        <v>29</v>
      </c>
      <c r="I4" s="28" t="s">
        <v>32</v>
      </c>
      <c r="J4" s="29" t="s">
        <v>31</v>
      </c>
    </row>
    <row r="5" spans="5:10" ht="15.75" customHeight="1">
      <c r="E5" s="43" t="s">
        <v>33</v>
      </c>
      <c r="F5" s="44"/>
      <c r="G5" s="44"/>
      <c r="H5" s="48"/>
      <c r="I5" s="49"/>
      <c r="J5" s="50"/>
    </row>
    <row r="6" spans="5:10" ht="15.75" customHeight="1">
      <c r="E6" s="34">
        <v>1</v>
      </c>
      <c r="F6" s="35" t="s">
        <v>87</v>
      </c>
      <c r="G6" s="36"/>
      <c r="H6" s="53">
        <f>VLOOKUP(F6,B:C,2,FALSE)</f>
        <v>8.5</v>
      </c>
      <c r="I6" s="54">
        <f>VLOOKUP(F6,B:D,3,FALSE)</f>
        <v>10</v>
      </c>
      <c r="J6" s="55">
        <f>VLOOKUP(F6,B:E,4,FALSE)</f>
        <v>44</v>
      </c>
    </row>
    <row r="7" spans="5:10" ht="15.75" customHeight="1">
      <c r="E7" s="34">
        <v>2</v>
      </c>
      <c r="F7" s="35" t="s">
        <v>14</v>
      </c>
      <c r="G7" s="36"/>
      <c r="H7" s="53">
        <f>VLOOKUP(F7,B:C,2,FALSE)</f>
        <v>7.5</v>
      </c>
      <c r="I7" s="54">
        <f>VLOOKUP(F7,B:D,3,FALSE)</f>
        <v>10</v>
      </c>
      <c r="J7" s="55">
        <f>VLOOKUP(F7,B:E,4,FALSE)</f>
        <v>40.25</v>
      </c>
    </row>
    <row r="8" spans="5:10" ht="15.75" customHeight="1">
      <c r="E8" s="74">
        <v>3</v>
      </c>
      <c r="F8" s="35" t="s">
        <v>15</v>
      </c>
      <c r="G8" s="36"/>
      <c r="H8" s="75">
        <f>VLOOKUP(F8,B:C,2,FALSE)</f>
        <v>7</v>
      </c>
      <c r="I8" s="54">
        <f>VLOOKUP(F8,B:D,3,FALSE)</f>
        <v>11</v>
      </c>
      <c r="J8" s="55">
        <f>VLOOKUP(F8,B:E,4,FALSE)</f>
        <v>33</v>
      </c>
    </row>
    <row r="9" spans="5:10" ht="15.75" customHeight="1">
      <c r="E9" s="74">
        <v>4</v>
      </c>
      <c r="F9" s="35" t="s">
        <v>88</v>
      </c>
      <c r="G9" s="36"/>
      <c r="H9" s="75">
        <f>VLOOKUP(F9,B:C,2,FALSE)</f>
        <v>6.5</v>
      </c>
      <c r="I9" s="54">
        <f>VLOOKUP(F9,B:D,3,FALSE)</f>
        <v>12</v>
      </c>
      <c r="J9" s="55">
        <f>VLOOKUP(F9,B:E,4,FALSE)</f>
        <v>25.25</v>
      </c>
    </row>
    <row r="10" spans="5:10" ht="15.75" customHeight="1">
      <c r="E10" s="34">
        <v>5</v>
      </c>
      <c r="F10" s="35" t="s">
        <v>12</v>
      </c>
      <c r="G10" s="36"/>
      <c r="H10" s="53">
        <f>VLOOKUP(F10,B:C,2,FALSE)</f>
        <v>6</v>
      </c>
      <c r="I10" s="54">
        <f>VLOOKUP(F10,B:D,3,FALSE)</f>
        <v>12</v>
      </c>
      <c r="J10" s="55">
        <f>VLOOKUP(F10,B:E,4,FALSE)</f>
        <v>22</v>
      </c>
    </row>
    <row r="11" spans="5:10" ht="15.75" customHeight="1">
      <c r="E11" s="34">
        <v>6</v>
      </c>
      <c r="F11" s="35" t="s">
        <v>90</v>
      </c>
      <c r="G11" s="36"/>
      <c r="H11" s="53">
        <f>VLOOKUP(F11,B:C,2,FALSE)</f>
        <v>4.5</v>
      </c>
      <c r="I11" s="54">
        <f>VLOOKUP(F11,B:D,3,FALSE)</f>
        <v>12</v>
      </c>
      <c r="J11" s="55">
        <f>VLOOKUP(F11,B:E,4,FALSE)</f>
        <v>20</v>
      </c>
    </row>
    <row r="12" spans="5:10" ht="15.75" customHeight="1">
      <c r="E12" s="34">
        <v>7</v>
      </c>
      <c r="F12" s="35" t="s">
        <v>13</v>
      </c>
      <c r="G12" s="36"/>
      <c r="H12" s="53">
        <f>VLOOKUP(F12,B:C,2,FALSE)</f>
        <v>2.5</v>
      </c>
      <c r="I12" s="54">
        <f>VLOOKUP(F12,B:D,3,FALSE)</f>
        <v>9</v>
      </c>
      <c r="J12" s="55">
        <f>VLOOKUP(F12,B:E,4,FALSE)</f>
        <v>6.75</v>
      </c>
    </row>
    <row r="13" spans="5:10" ht="15.75" customHeight="1" thickBot="1">
      <c r="E13" s="45">
        <v>8</v>
      </c>
      <c r="F13" s="46" t="s">
        <v>89</v>
      </c>
      <c r="G13" s="47"/>
      <c r="H13" s="53">
        <f>VLOOKUP(F13,B:C,2,FALSE)</f>
        <v>1.5</v>
      </c>
      <c r="I13" s="54">
        <f>VLOOKUP(F13,B:D,3,FALSE)</f>
        <v>12</v>
      </c>
      <c r="J13" s="55">
        <f>VLOOKUP(F13,B:E,4,FALSE)</f>
        <v>4.75</v>
      </c>
    </row>
    <row r="19" ht="13.5" thickBot="1"/>
    <row r="20" spans="1:13" ht="13.5" thickBot="1">
      <c r="A20" s="64"/>
      <c r="B20" s="65" t="s">
        <v>33</v>
      </c>
      <c r="C20" s="24" t="s">
        <v>29</v>
      </c>
      <c r="D20" s="25" t="s">
        <v>30</v>
      </c>
      <c r="E20" s="26" t="s">
        <v>31</v>
      </c>
      <c r="F20" s="27">
        <v>1</v>
      </c>
      <c r="G20" s="27">
        <v>2</v>
      </c>
      <c r="H20" s="27">
        <v>3</v>
      </c>
      <c r="I20" s="27">
        <v>4</v>
      </c>
      <c r="J20" s="27">
        <v>5</v>
      </c>
      <c r="K20" s="27">
        <v>6</v>
      </c>
      <c r="L20" s="27">
        <v>7</v>
      </c>
      <c r="M20" s="66">
        <v>8</v>
      </c>
    </row>
    <row r="21" spans="1:13" s="33" customFormat="1" ht="16.5">
      <c r="A21" s="38">
        <v>1</v>
      </c>
      <c r="B21" s="32" t="s">
        <v>88</v>
      </c>
      <c r="C21" s="39">
        <f aca="true" t="shared" si="0" ref="C21:C28">SUM(F21:M21)</f>
        <v>6.5</v>
      </c>
      <c r="D21" s="40">
        <v>12</v>
      </c>
      <c r="E21" s="40">
        <f aca="true" t="shared" si="1" ref="E21:E28">F21*$C$21+G21*$C$22+H21*$C$23+I21*$C$24+J21*$C$25+K21*$C$26+L21*$C$27+M21*$C$28</f>
        <v>25.25</v>
      </c>
      <c r="F21" s="42"/>
      <c r="G21" s="41">
        <v>0</v>
      </c>
      <c r="H21" s="41">
        <v>0</v>
      </c>
      <c r="I21" s="41">
        <v>2</v>
      </c>
      <c r="J21" s="41">
        <v>2</v>
      </c>
      <c r="K21" s="41">
        <v>1</v>
      </c>
      <c r="L21" s="41">
        <v>1</v>
      </c>
      <c r="M21" s="67">
        <v>0.5</v>
      </c>
    </row>
    <row r="22" spans="1:13" s="33" customFormat="1" ht="16.5">
      <c r="A22" s="38">
        <v>2</v>
      </c>
      <c r="B22" s="32" t="s">
        <v>15</v>
      </c>
      <c r="C22" s="39">
        <f t="shared" si="0"/>
        <v>7</v>
      </c>
      <c r="D22" s="40">
        <v>11</v>
      </c>
      <c r="E22" s="40">
        <f t="shared" si="1"/>
        <v>33</v>
      </c>
      <c r="F22" s="41">
        <v>2</v>
      </c>
      <c r="G22" s="42"/>
      <c r="H22" s="41">
        <v>1</v>
      </c>
      <c r="I22" s="41">
        <v>1</v>
      </c>
      <c r="J22" s="41">
        <v>0</v>
      </c>
      <c r="K22" s="41">
        <v>1</v>
      </c>
      <c r="L22" s="41">
        <v>2</v>
      </c>
      <c r="M22" s="67">
        <v>0</v>
      </c>
    </row>
    <row r="23" spans="1:13" s="33" customFormat="1" ht="16.5">
      <c r="A23" s="38">
        <v>3</v>
      </c>
      <c r="B23" s="32" t="s">
        <v>87</v>
      </c>
      <c r="C23" s="39">
        <f t="shared" si="0"/>
        <v>8.5</v>
      </c>
      <c r="D23" s="40">
        <v>10</v>
      </c>
      <c r="E23" s="40">
        <f t="shared" si="1"/>
        <v>44</v>
      </c>
      <c r="F23" s="41">
        <v>2</v>
      </c>
      <c r="G23" s="41">
        <v>1</v>
      </c>
      <c r="H23" s="42"/>
      <c r="I23" s="41"/>
      <c r="J23" s="41">
        <v>1</v>
      </c>
      <c r="K23" s="41">
        <v>1.5</v>
      </c>
      <c r="L23" s="41">
        <v>2</v>
      </c>
      <c r="M23" s="67">
        <v>1</v>
      </c>
    </row>
    <row r="24" spans="1:13" s="33" customFormat="1" ht="16.5">
      <c r="A24" s="38">
        <v>4</v>
      </c>
      <c r="B24" s="32" t="s">
        <v>13</v>
      </c>
      <c r="C24" s="39">
        <f t="shared" si="0"/>
        <v>2.5</v>
      </c>
      <c r="D24" s="40">
        <v>9</v>
      </c>
      <c r="E24" s="40">
        <f t="shared" si="1"/>
        <v>6.75</v>
      </c>
      <c r="F24" s="41">
        <v>0</v>
      </c>
      <c r="G24" s="41">
        <v>0</v>
      </c>
      <c r="H24" s="41"/>
      <c r="I24" s="42"/>
      <c r="J24" s="41">
        <v>1</v>
      </c>
      <c r="K24" s="41">
        <v>0</v>
      </c>
      <c r="L24" s="41">
        <v>1.5</v>
      </c>
      <c r="M24" s="67"/>
    </row>
    <row r="25" spans="1:13" s="33" customFormat="1" ht="16.5">
      <c r="A25" s="38">
        <v>5</v>
      </c>
      <c r="B25" s="32" t="s">
        <v>90</v>
      </c>
      <c r="C25" s="39">
        <f t="shared" si="0"/>
        <v>4.5</v>
      </c>
      <c r="D25" s="40">
        <v>12</v>
      </c>
      <c r="E25" s="40">
        <f t="shared" si="1"/>
        <v>20</v>
      </c>
      <c r="F25" s="41">
        <v>0</v>
      </c>
      <c r="G25" s="41">
        <v>1</v>
      </c>
      <c r="H25" s="41">
        <v>0</v>
      </c>
      <c r="I25" s="41">
        <v>1</v>
      </c>
      <c r="J25" s="42"/>
      <c r="K25" s="41">
        <v>1.5</v>
      </c>
      <c r="L25" s="41">
        <v>1</v>
      </c>
      <c r="M25" s="67">
        <v>0</v>
      </c>
    </row>
    <row r="26" spans="1:13" s="33" customFormat="1" ht="16.5">
      <c r="A26" s="38">
        <v>6</v>
      </c>
      <c r="B26" s="32" t="s">
        <v>12</v>
      </c>
      <c r="C26" s="39">
        <f t="shared" si="0"/>
        <v>6</v>
      </c>
      <c r="D26" s="40">
        <v>12</v>
      </c>
      <c r="E26" s="40">
        <f t="shared" si="1"/>
        <v>22</v>
      </c>
      <c r="F26" s="41">
        <v>0</v>
      </c>
      <c r="G26" s="41">
        <v>0</v>
      </c>
      <c r="H26" s="41">
        <v>0.5</v>
      </c>
      <c r="I26" s="41">
        <v>2</v>
      </c>
      <c r="J26" s="41">
        <v>0.5</v>
      </c>
      <c r="K26" s="42"/>
      <c r="L26" s="41">
        <v>2</v>
      </c>
      <c r="M26" s="67">
        <v>1</v>
      </c>
    </row>
    <row r="27" spans="1:13" s="33" customFormat="1" ht="16.5">
      <c r="A27" s="38">
        <v>7</v>
      </c>
      <c r="B27" s="32" t="s">
        <v>89</v>
      </c>
      <c r="C27" s="39">
        <f t="shared" si="0"/>
        <v>1.5</v>
      </c>
      <c r="D27" s="40">
        <v>12</v>
      </c>
      <c r="E27" s="40">
        <f t="shared" si="1"/>
        <v>4.75</v>
      </c>
      <c r="F27" s="41">
        <v>0</v>
      </c>
      <c r="G27" s="41">
        <v>0</v>
      </c>
      <c r="H27" s="41">
        <v>0</v>
      </c>
      <c r="I27" s="41">
        <v>1</v>
      </c>
      <c r="J27" s="41">
        <v>0.5</v>
      </c>
      <c r="K27" s="41">
        <v>0</v>
      </c>
      <c r="L27" s="42"/>
      <c r="M27" s="67">
        <v>0</v>
      </c>
    </row>
    <row r="28" spans="1:13" s="33" customFormat="1" ht="17.25" thickBot="1">
      <c r="A28" s="68">
        <v>8</v>
      </c>
      <c r="B28" s="69" t="s">
        <v>14</v>
      </c>
      <c r="C28" s="70">
        <f t="shared" si="0"/>
        <v>7.5</v>
      </c>
      <c r="D28" s="40">
        <v>10</v>
      </c>
      <c r="E28" s="71">
        <f t="shared" si="1"/>
        <v>40.25</v>
      </c>
      <c r="F28" s="67">
        <v>1.5</v>
      </c>
      <c r="G28" s="72">
        <v>2</v>
      </c>
      <c r="H28" s="72">
        <v>0</v>
      </c>
      <c r="I28" s="72"/>
      <c r="J28" s="72">
        <v>2</v>
      </c>
      <c r="K28" s="72">
        <v>1</v>
      </c>
      <c r="L28" s="72">
        <v>1</v>
      </c>
      <c r="M28" s="73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">
    <mergeCell ref="A1:P1"/>
  </mergeCells>
  <printOptions/>
  <pageMargins left="0.75" right="0.75" top="1" bottom="1" header="0.5" footer="0.5"/>
  <pageSetup fitToHeight="1" fitToWidth="1" horizontalDpi="600" verticalDpi="600" orientation="landscape" paperSize="9" scale="75" r:id="rId1"/>
  <ignoredErrors>
    <ignoredError sqref="C21:C2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Kalender!G4</f>
        <v>41317</v>
      </c>
    </row>
    <row r="8" ht="12.75">
      <c r="B8" s="52" t="s">
        <v>50</v>
      </c>
    </row>
    <row r="9" spans="3:7" ht="20.25">
      <c r="C9" s="16" t="s">
        <v>88</v>
      </c>
      <c r="D9" s="37" t="s">
        <v>27</v>
      </c>
      <c r="E9" s="16" t="s">
        <v>14</v>
      </c>
      <c r="F9" s="17">
        <v>0.5</v>
      </c>
      <c r="G9" s="17">
        <v>0.5</v>
      </c>
    </row>
    <row r="10" spans="3:7" ht="20.25">
      <c r="C10" s="16" t="s">
        <v>15</v>
      </c>
      <c r="D10" s="37" t="s">
        <v>27</v>
      </c>
      <c r="E10" s="18" t="s">
        <v>96</v>
      </c>
      <c r="F10" s="19">
        <v>1</v>
      </c>
      <c r="G10" s="19">
        <v>0</v>
      </c>
    </row>
    <row r="11" spans="3:7" ht="20.25">
      <c r="C11" s="16" t="s">
        <v>87</v>
      </c>
      <c r="D11" s="37" t="s">
        <v>27</v>
      </c>
      <c r="E11" s="18" t="s">
        <v>12</v>
      </c>
      <c r="F11" s="19">
        <v>1</v>
      </c>
      <c r="G11" s="19">
        <v>0</v>
      </c>
    </row>
    <row r="12" spans="3:7" ht="20.25">
      <c r="C12" s="16" t="s">
        <v>13</v>
      </c>
      <c r="D12" s="37" t="s">
        <v>27</v>
      </c>
      <c r="E12" s="18" t="s">
        <v>90</v>
      </c>
      <c r="F12" s="19">
        <v>0.5</v>
      </c>
      <c r="G12" s="19">
        <v>0.5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Kalender!G5</f>
        <v>41324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90</v>
      </c>
      <c r="F9" s="17">
        <v>1</v>
      </c>
      <c r="G9" s="17">
        <v>0</v>
      </c>
    </row>
    <row r="10" spans="3:7" ht="20.25">
      <c r="C10" s="16" t="s">
        <v>12</v>
      </c>
      <c r="D10" s="37" t="s">
        <v>27</v>
      </c>
      <c r="E10" s="16" t="s">
        <v>13</v>
      </c>
      <c r="F10" s="19">
        <v>1</v>
      </c>
      <c r="G10" s="19">
        <v>0</v>
      </c>
    </row>
    <row r="11" spans="3:7" ht="20.25">
      <c r="C11" s="16" t="s">
        <v>89</v>
      </c>
      <c r="D11" s="37" t="s">
        <v>27</v>
      </c>
      <c r="E11" s="16" t="s">
        <v>87</v>
      </c>
      <c r="F11" s="19">
        <v>0</v>
      </c>
      <c r="G11" s="19">
        <v>1</v>
      </c>
    </row>
    <row r="12" spans="3:7" ht="20.25">
      <c r="C12" s="16" t="s">
        <v>88</v>
      </c>
      <c r="D12" s="37" t="s">
        <v>27</v>
      </c>
      <c r="E12" s="16" t="s">
        <v>15</v>
      </c>
      <c r="F12" s="19">
        <v>0</v>
      </c>
      <c r="G12" s="19">
        <v>1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Kalender!G6</f>
        <v>41338</v>
      </c>
    </row>
    <row r="8" ht="12.75">
      <c r="B8" s="52" t="s">
        <v>50</v>
      </c>
    </row>
    <row r="9" spans="3:7" ht="20.25">
      <c r="C9" s="16" t="s">
        <v>15</v>
      </c>
      <c r="D9" s="37" t="s">
        <v>27</v>
      </c>
      <c r="E9" s="16" t="s">
        <v>14</v>
      </c>
      <c r="F9" s="17">
        <v>0</v>
      </c>
      <c r="G9" s="17">
        <v>1</v>
      </c>
    </row>
    <row r="10" spans="3:7" ht="20.25">
      <c r="C10" s="16" t="s">
        <v>87</v>
      </c>
      <c r="D10" s="37" t="s">
        <v>27</v>
      </c>
      <c r="E10" s="16" t="s">
        <v>88</v>
      </c>
      <c r="F10" s="19">
        <v>1</v>
      </c>
      <c r="G10" s="19">
        <v>0</v>
      </c>
    </row>
    <row r="11" spans="3:7" ht="20.25">
      <c r="C11" s="16" t="s">
        <v>13</v>
      </c>
      <c r="D11" s="37" t="s">
        <v>27</v>
      </c>
      <c r="E11" s="16" t="s">
        <v>89</v>
      </c>
      <c r="F11" s="19">
        <v>1</v>
      </c>
      <c r="G11" s="19">
        <v>0</v>
      </c>
    </row>
    <row r="12" spans="3:7" ht="20.25">
      <c r="C12" s="16" t="s">
        <v>90</v>
      </c>
      <c r="D12" s="37" t="s">
        <v>27</v>
      </c>
      <c r="E12" s="16" t="s">
        <v>12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Kalender!G7</f>
        <v>41345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12</v>
      </c>
      <c r="F9" s="17">
        <v>0.5</v>
      </c>
      <c r="G9" s="17">
        <v>0.5</v>
      </c>
    </row>
    <row r="10" spans="3:7" ht="20.25">
      <c r="C10" s="16" t="s">
        <v>89</v>
      </c>
      <c r="D10" s="37" t="s">
        <v>27</v>
      </c>
      <c r="E10" s="16" t="s">
        <v>90</v>
      </c>
      <c r="F10" s="19">
        <v>0</v>
      </c>
      <c r="G10" s="19">
        <v>1</v>
      </c>
    </row>
    <row r="11" spans="3:7" ht="20.25">
      <c r="C11" s="16" t="s">
        <v>88</v>
      </c>
      <c r="D11" s="37" t="s">
        <v>27</v>
      </c>
      <c r="E11" s="16" t="s">
        <v>13</v>
      </c>
      <c r="F11" s="19">
        <v>1</v>
      </c>
      <c r="G11" s="19">
        <v>0</v>
      </c>
    </row>
    <row r="12" spans="3:7" ht="20.25">
      <c r="C12" s="16" t="s">
        <v>15</v>
      </c>
      <c r="D12" s="37" t="s">
        <v>27</v>
      </c>
      <c r="E12" s="16" t="s">
        <v>87</v>
      </c>
      <c r="F12" s="17">
        <v>0.5</v>
      </c>
      <c r="G12" s="17">
        <v>0.5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PageLayoutView="0"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Kalender!G8</f>
        <v>41359</v>
      </c>
    </row>
    <row r="8" ht="12.75">
      <c r="B8" s="52" t="s">
        <v>50</v>
      </c>
    </row>
    <row r="9" spans="3:7" ht="20.25">
      <c r="C9" s="16" t="s">
        <v>87</v>
      </c>
      <c r="D9" s="37" t="s">
        <v>27</v>
      </c>
      <c r="E9" s="16" t="s">
        <v>14</v>
      </c>
      <c r="F9" s="17">
        <v>1</v>
      </c>
      <c r="G9" s="17">
        <v>0</v>
      </c>
    </row>
    <row r="10" spans="3:7" ht="20.25">
      <c r="C10" s="16" t="s">
        <v>13</v>
      </c>
      <c r="D10" s="37" t="s">
        <v>27</v>
      </c>
      <c r="E10" s="16" t="s">
        <v>15</v>
      </c>
      <c r="F10" s="19">
        <v>0</v>
      </c>
      <c r="G10" s="19">
        <v>1</v>
      </c>
    </row>
    <row r="11" spans="3:7" ht="20.25">
      <c r="C11" s="16" t="s">
        <v>90</v>
      </c>
      <c r="D11" s="37" t="s">
        <v>27</v>
      </c>
      <c r="E11" s="16" t="s">
        <v>88</v>
      </c>
      <c r="F11" s="19">
        <v>0</v>
      </c>
      <c r="G11" s="19">
        <v>1</v>
      </c>
    </row>
    <row r="12" spans="3:7" ht="20.25">
      <c r="C12" s="16" t="s">
        <v>12</v>
      </c>
      <c r="D12" s="37" t="s">
        <v>27</v>
      </c>
      <c r="E12" s="16" t="s">
        <v>89</v>
      </c>
      <c r="F12" s="17">
        <v>1</v>
      </c>
      <c r="G12" s="17"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Kalender!G9</f>
        <v>41366</v>
      </c>
    </row>
    <row r="8" ht="12.75">
      <c r="B8" s="52" t="s">
        <v>50</v>
      </c>
    </row>
    <row r="9" spans="3:7" ht="20.25">
      <c r="C9" s="16" t="s">
        <v>14</v>
      </c>
      <c r="D9" s="37" t="s">
        <v>27</v>
      </c>
      <c r="E9" s="16" t="s">
        <v>89</v>
      </c>
      <c r="F9" s="17">
        <v>1</v>
      </c>
      <c r="G9" s="17">
        <v>0</v>
      </c>
    </row>
    <row r="10" spans="3:7" ht="20.25">
      <c r="C10" s="16" t="s">
        <v>88</v>
      </c>
      <c r="D10" s="37" t="s">
        <v>27</v>
      </c>
      <c r="E10" s="16" t="s">
        <v>12</v>
      </c>
      <c r="F10" s="19">
        <v>1</v>
      </c>
      <c r="G10" s="19">
        <v>0</v>
      </c>
    </row>
    <row r="11" spans="3:7" ht="20.25">
      <c r="C11" s="16" t="s">
        <v>15</v>
      </c>
      <c r="D11" s="37" t="s">
        <v>27</v>
      </c>
      <c r="E11" s="16" t="s">
        <v>90</v>
      </c>
      <c r="F11" s="19">
        <v>0</v>
      </c>
      <c r="G11" s="19">
        <v>1</v>
      </c>
    </row>
    <row r="12" spans="3:7" ht="20.25">
      <c r="C12" s="16" t="s">
        <v>87</v>
      </c>
      <c r="D12" s="37" t="s">
        <v>27</v>
      </c>
      <c r="E12" s="16" t="s">
        <v>13</v>
      </c>
      <c r="F12" s="17"/>
      <c r="G12" s="17" t="s">
        <v>102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G13" sqref="G1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0" t="s">
        <v>28</v>
      </c>
      <c r="D2" s="21"/>
      <c r="E2" s="22">
        <f>Kalender!G10</f>
        <v>41380</v>
      </c>
    </row>
    <row r="8" ht="12.75">
      <c r="B8" s="52" t="s">
        <v>50</v>
      </c>
    </row>
    <row r="9" spans="3:7" ht="20.25">
      <c r="C9" s="16" t="s">
        <v>13</v>
      </c>
      <c r="D9" s="37" t="s">
        <v>27</v>
      </c>
      <c r="E9" s="16" t="s">
        <v>14</v>
      </c>
      <c r="F9" s="17" t="s">
        <v>102</v>
      </c>
      <c r="G9" s="17"/>
    </row>
    <row r="10" spans="3:7" ht="20.25">
      <c r="C10" s="16" t="s">
        <v>90</v>
      </c>
      <c r="D10" s="37" t="s">
        <v>27</v>
      </c>
      <c r="E10" s="16" t="s">
        <v>87</v>
      </c>
      <c r="F10" s="19">
        <v>0</v>
      </c>
      <c r="G10" s="19">
        <v>1</v>
      </c>
    </row>
    <row r="11" spans="3:7" ht="20.25">
      <c r="C11" s="16" t="s">
        <v>12</v>
      </c>
      <c r="D11" s="37" t="s">
        <v>27</v>
      </c>
      <c r="E11" s="16" t="s">
        <v>15</v>
      </c>
      <c r="F11" s="19">
        <v>0</v>
      </c>
      <c r="G11" s="19">
        <v>1</v>
      </c>
    </row>
    <row r="12" spans="3:7" ht="20.25">
      <c r="C12" s="16" t="s">
        <v>89</v>
      </c>
      <c r="D12" s="37" t="s">
        <v>27</v>
      </c>
      <c r="E12" s="16" t="s">
        <v>88</v>
      </c>
      <c r="F12" s="17">
        <v>0</v>
      </c>
      <c r="G12" s="17">
        <v>1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De Rijcke, Timothy</cp:lastModifiedBy>
  <cp:lastPrinted>2013-05-07T16:31:11Z</cp:lastPrinted>
  <dcterms:created xsi:type="dcterms:W3CDTF">2009-09-09T08:24:28Z</dcterms:created>
  <dcterms:modified xsi:type="dcterms:W3CDTF">2013-06-05T11:20:13Z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